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Caixa diário" sheetId="2" state="visible" r:id="rId2"/>
    <sheet name="Resumo do mês" sheetId="3" state="visible" r:id="rId3"/>
  </sheets>
  <definedNames>
    <definedName name="_xlnm.Print_Titles" localSheetId="1">'Caixa diário'!$7:$7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.00;[Red]-&quot;R$&quot; #,##0.00"/>
    <numFmt numFmtId="165" formatCode="DD/MM/YYYY"/>
    <numFmt numFmtId="166" formatCode="MM/YYYY"/>
  </numFmts>
  <fonts count="7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</font>
    <font>
      <b val="1"/>
      <color rgb="00595959"/>
    </font>
    <font>
      <i val="1"/>
      <color rgb="00595959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0" fillId="2" borderId="1" pivotButton="0" quotePrefix="0" xfId="0"/>
    <xf numFmtId="165" fontId="0" fillId="2" borderId="1" pivotButton="0" quotePrefix="0" xfId="0"/>
    <xf numFmtId="164" fontId="0" fillId="3" borderId="1" pivotButton="0" quotePrefix="0" xfId="0"/>
    <xf numFmtId="0" fontId="0" fillId="0" borderId="0" applyAlignment="1" pivotButton="0" quotePrefix="0" xfId="0">
      <alignment horizontal="right"/>
    </xf>
    <xf numFmtId="164" fontId="3" fillId="3" borderId="1" pivotButton="0" quotePrefix="0" xfId="0"/>
    <xf numFmtId="0" fontId="3" fillId="3" borderId="1" applyAlignment="1" pivotButton="0" quotePrefix="0" xfId="0">
      <alignment horizontal="center"/>
    </xf>
    <xf numFmtId="165" fontId="0" fillId="0" borderId="1" pivotButton="0" quotePrefix="0" xfId="0"/>
    <xf numFmtId="49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horizontal="center" wrapText="1"/>
    </xf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severino.com/whatsapp?utm_source=google&amp;utm_medium=organic&amp;utm_campaign=folha_caixa&amp;utm_content=planilha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oseverino.com/whatsapp?utm_source=google&amp;utm_medium=organic&amp;utm_campaign=folha_caixa&amp;utm_content=planilha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2">
      <c r="B2" s="1" t="inlineStr">
        <is>
          <t>Planilha de controle de caixa</t>
        </is>
      </c>
    </row>
    <row r="3">
      <c r="B3" t="inlineStr">
        <is>
          <t>Grátis. Funciona no Excel e no Google Sheets. Não precisa de cadastro.</t>
        </is>
      </c>
    </row>
    <row r="5">
      <c r="B5" s="2" t="inlineStr">
        <is>
          <t>Como usar</t>
        </is>
      </c>
    </row>
    <row r="6" ht="32" customHeight="1">
      <c r="B6" s="3" t="inlineStr">
        <is>
          <t>1. Na aba "Caixa diário", preencha o saldo inicial (o dinheiro que já estava na gaveta, o troco).</t>
        </is>
      </c>
    </row>
    <row r="7" ht="32" customHeight="1">
      <c r="B7" s="3" t="inlineStr">
        <is>
          <t>2. Anote cada movimento numa linha: data, hora, descrição, valor em Entrada ou em Saída, e a forma (dinheiro, Pix, cartão ou fiado).</t>
        </is>
      </c>
    </row>
    <row r="8" ht="32" customHeight="1">
      <c r="B8" s="3" t="inlineStr">
        <is>
          <t>3. Os totais e o saldo acumulado se calculam sozinhos. Não apague as fórmulas das colunas cinza.</t>
        </is>
      </c>
    </row>
    <row r="9" ht="32" customHeight="1">
      <c r="B9" s="3" t="inlineStr">
        <is>
          <t>4. No fim do dia, conte o dinheiro da gaveta e compare com o "Dinheiro esperado na gaveta" do dia, no topo da aba "Caixa diário".</t>
        </is>
      </c>
    </row>
    <row r="10" ht="32" customHeight="1">
      <c r="B10" s="3" t="inlineStr">
        <is>
          <t>5. Na aba "Resumo do mês", troque a data da célula amarela pelo dia 1 do mês que quer ver. Os totais por dia e por forma aparecem sozinhos.</t>
        </is>
      </c>
    </row>
    <row r="12">
      <c r="B12" s="4" t="inlineStr">
        <is>
          <t>Exemplo de lançamentos (só para mostrar o jeito de anotar):</t>
        </is>
      </c>
    </row>
    <row r="13">
      <c r="B13" s="5" t="inlineStr">
        <is>
          <t>Data | Hora | Descrição | Entrada | Saída | Forma</t>
        </is>
      </c>
    </row>
    <row r="14">
      <c r="B14" s="6" t="inlineStr">
        <is>
          <t>06/10 | 08:10 | Exemplo: venda de 12 marmitas | R$ 240,00 | - | Pix</t>
        </is>
      </c>
    </row>
    <row r="15">
      <c r="B15" s="6" t="inlineStr">
        <is>
          <t>06/10 | 09:30 | Exemplo: compra de gás | - | R$ 120,00 | dinheiro</t>
        </is>
      </c>
    </row>
    <row r="16">
      <c r="B16" s="6" t="inlineStr">
        <is>
          <t>06/10 | 12:15 | Exemplo: João levou 2 marmitas | R$ 40,00 | - | fiado</t>
        </is>
      </c>
    </row>
    <row r="18" ht="30" customHeight="1">
      <c r="B18" s="3" t="inlineStr">
        <is>
          <t>Dica: fiado é venda que ainda não entrou. Anote como Entrada com a forma "fiado" e confira no resumo quanto falta receber. O total de entradas inclui o fiado.</t>
        </is>
      </c>
    </row>
    <row r="20">
      <c r="B20" s="2" t="inlineStr">
        <is>
          <t>Cansou de anotar? Manda a venda no WhatsApp e o Severino anota o caixa.</t>
        </is>
      </c>
    </row>
    <row r="21">
      <c r="B21" s="7" t="inlineStr">
        <is>
          <t>oseverino.com/whatsapp</t>
        </is>
      </c>
    </row>
    <row r="22">
      <c r="B22" s="6" t="inlineStr">
        <is>
          <t>A planilha é gratuita. O Severino é um serviço pago, à parte.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8" customWidth="1" min="2" max="2"/>
    <col width="42" customWidth="1" min="3" max="3"/>
    <col width="14" customWidth="1" min="4" max="4"/>
    <col width="14" customWidth="1" min="5" max="5"/>
    <col width="12" customWidth="1" min="6" max="6"/>
    <col width="16" customWidth="1" min="7" max="7"/>
  </cols>
  <sheetData>
    <row r="1">
      <c r="A1" s="1" t="inlineStr">
        <is>
          <t>Caixa diário</t>
        </is>
      </c>
    </row>
    <row r="2">
      <c r="A2" s="6" t="inlineStr">
        <is>
          <t>Preencha só as colunas brancas. As cinzas são calculadas.</t>
        </is>
      </c>
    </row>
    <row r="3">
      <c r="A3" s="4" t="inlineStr">
        <is>
          <t>Saldo inicial (troco na gaveta)</t>
        </is>
      </c>
      <c r="D3" s="8" t="n"/>
      <c r="F3" s="4" t="inlineStr">
        <is>
          <t>Conferir o dia:</t>
        </is>
      </c>
      <c r="G3" s="9" t="n"/>
    </row>
    <row r="4">
      <c r="A4" s="4" t="inlineStr">
        <is>
          <t>Total de entradas</t>
        </is>
      </c>
      <c r="D4" s="10">
        <f>SUM(D8:D507)</f>
        <v/>
      </c>
      <c r="F4" s="11" t="inlineStr">
        <is>
          <t>Dinheiro esperado na gaveta</t>
        </is>
      </c>
      <c r="G4" s="10">
        <f>IF(G3="","",D3+SUMIFS(D8:D507,F8:F507,"dinheiro",A8:A507,G3)-SUMIFS(E8:E507,F8:F507,"dinheiro",A8:A507,G3))</f>
        <v/>
      </c>
    </row>
    <row r="5">
      <c r="A5" s="4" t="inlineStr">
        <is>
          <t>Total de saídas</t>
        </is>
      </c>
      <c r="D5" s="10">
        <f>SUM(E8:E507)</f>
        <v/>
      </c>
      <c r="F5" s="11" t="inlineStr">
        <is>
          <t>Dinheiro contado</t>
        </is>
      </c>
      <c r="G5" s="8" t="n"/>
    </row>
    <row r="6">
      <c r="A6" s="4" t="inlineStr">
        <is>
          <t>Saldo (inicial + entradas - saídas)</t>
        </is>
      </c>
      <c r="D6" s="12">
        <f>D3+D4-D5</f>
        <v/>
      </c>
      <c r="F6" s="11" t="inlineStr">
        <is>
          <t>Diferença (contado - esperado)</t>
        </is>
      </c>
      <c r="G6" s="10">
        <f>IF(OR(G4="",G5=""),"",G5-G4)</f>
        <v/>
      </c>
    </row>
    <row r="7">
      <c r="A7" s="13" t="inlineStr">
        <is>
          <t>Data</t>
        </is>
      </c>
      <c r="B7" s="13" t="inlineStr">
        <is>
          <t>Hora</t>
        </is>
      </c>
      <c r="C7" s="13" t="inlineStr">
        <is>
          <t>Descrição</t>
        </is>
      </c>
      <c r="D7" s="13" t="inlineStr">
        <is>
          <t>Entrada (R$)</t>
        </is>
      </c>
      <c r="E7" s="13" t="inlineStr">
        <is>
          <t>Saída (R$)</t>
        </is>
      </c>
      <c r="F7" s="13" t="inlineStr">
        <is>
          <t>Forma</t>
        </is>
      </c>
      <c r="G7" s="13" t="inlineStr">
        <is>
          <t>Saldo acumulado</t>
        </is>
      </c>
    </row>
    <row r="8">
      <c r="A8" s="14" t="n"/>
      <c r="B8" s="15" t="n"/>
      <c r="C8" s="16" t="n"/>
      <c r="D8" s="17" t="n"/>
      <c r="E8" s="17" t="n"/>
      <c r="F8" s="16" t="n"/>
      <c r="G8" s="10">
        <f>IF(AND(D8="",E8=""),"",$D$3+SUM($D$8:D8)-SUM($E$8:E8))</f>
        <v/>
      </c>
    </row>
    <row r="9">
      <c r="A9" s="14" t="n"/>
      <c r="B9" s="15" t="n"/>
      <c r="C9" s="16" t="n"/>
      <c r="D9" s="17" t="n"/>
      <c r="E9" s="17" t="n"/>
      <c r="F9" s="16" t="n"/>
      <c r="G9" s="10">
        <f>IF(AND(D9="",E9=""),"",$D$3+SUM($D$8:D9)-SUM($E$8:E9))</f>
        <v/>
      </c>
    </row>
    <row r="10">
      <c r="A10" s="14" t="n"/>
      <c r="B10" s="15" t="n"/>
      <c r="C10" s="16" t="n"/>
      <c r="D10" s="17" t="n"/>
      <c r="E10" s="17" t="n"/>
      <c r="F10" s="16" t="n"/>
      <c r="G10" s="10">
        <f>IF(AND(D10="",E10=""),"",$D$3+SUM($D$8:D10)-SUM($E$8:E10))</f>
        <v/>
      </c>
    </row>
    <row r="11">
      <c r="A11" s="14" t="n"/>
      <c r="B11" s="15" t="n"/>
      <c r="C11" s="16" t="n"/>
      <c r="D11" s="17" t="n"/>
      <c r="E11" s="17" t="n"/>
      <c r="F11" s="16" t="n"/>
      <c r="G11" s="10">
        <f>IF(AND(D11="",E11=""),"",$D$3+SUM($D$8:D11)-SUM($E$8:E11))</f>
        <v/>
      </c>
    </row>
    <row r="12">
      <c r="A12" s="14" t="n"/>
      <c r="B12" s="15" t="n"/>
      <c r="C12" s="16" t="n"/>
      <c r="D12" s="17" t="n"/>
      <c r="E12" s="17" t="n"/>
      <c r="F12" s="16" t="n"/>
      <c r="G12" s="10">
        <f>IF(AND(D12="",E12=""),"",$D$3+SUM($D$8:D12)-SUM($E$8:E12))</f>
        <v/>
      </c>
    </row>
    <row r="13">
      <c r="A13" s="14" t="n"/>
      <c r="B13" s="15" t="n"/>
      <c r="C13" s="16" t="n"/>
      <c r="D13" s="17" t="n"/>
      <c r="E13" s="17" t="n"/>
      <c r="F13" s="16" t="n"/>
      <c r="G13" s="10">
        <f>IF(AND(D13="",E13=""),"",$D$3+SUM($D$8:D13)-SUM($E$8:E13))</f>
        <v/>
      </c>
    </row>
    <row r="14">
      <c r="A14" s="14" t="n"/>
      <c r="B14" s="15" t="n"/>
      <c r="C14" s="16" t="n"/>
      <c r="D14" s="17" t="n"/>
      <c r="E14" s="17" t="n"/>
      <c r="F14" s="16" t="n"/>
      <c r="G14" s="10">
        <f>IF(AND(D14="",E14=""),"",$D$3+SUM($D$8:D14)-SUM($E$8:E14))</f>
        <v/>
      </c>
    </row>
    <row r="15">
      <c r="A15" s="14" t="n"/>
      <c r="B15" s="15" t="n"/>
      <c r="C15" s="16" t="n"/>
      <c r="D15" s="17" t="n"/>
      <c r="E15" s="17" t="n"/>
      <c r="F15" s="16" t="n"/>
      <c r="G15" s="10">
        <f>IF(AND(D15="",E15=""),"",$D$3+SUM($D$8:D15)-SUM($E$8:E15))</f>
        <v/>
      </c>
    </row>
    <row r="16">
      <c r="A16" s="14" t="n"/>
      <c r="B16" s="15" t="n"/>
      <c r="C16" s="16" t="n"/>
      <c r="D16" s="17" t="n"/>
      <c r="E16" s="17" t="n"/>
      <c r="F16" s="16" t="n"/>
      <c r="G16" s="10">
        <f>IF(AND(D16="",E16=""),"",$D$3+SUM($D$8:D16)-SUM($E$8:E16))</f>
        <v/>
      </c>
    </row>
    <row r="17">
      <c r="A17" s="14" t="n"/>
      <c r="B17" s="15" t="n"/>
      <c r="C17" s="16" t="n"/>
      <c r="D17" s="17" t="n"/>
      <c r="E17" s="17" t="n"/>
      <c r="F17" s="16" t="n"/>
      <c r="G17" s="10">
        <f>IF(AND(D17="",E17=""),"",$D$3+SUM($D$8:D17)-SUM($E$8:E17))</f>
        <v/>
      </c>
    </row>
    <row r="18">
      <c r="A18" s="14" t="n"/>
      <c r="B18" s="15" t="n"/>
      <c r="C18" s="16" t="n"/>
      <c r="D18" s="17" t="n"/>
      <c r="E18" s="17" t="n"/>
      <c r="F18" s="16" t="n"/>
      <c r="G18" s="10">
        <f>IF(AND(D18="",E18=""),"",$D$3+SUM($D$8:D18)-SUM($E$8:E18))</f>
        <v/>
      </c>
    </row>
    <row r="19">
      <c r="A19" s="14" t="n"/>
      <c r="B19" s="15" t="n"/>
      <c r="C19" s="16" t="n"/>
      <c r="D19" s="17" t="n"/>
      <c r="E19" s="17" t="n"/>
      <c r="F19" s="16" t="n"/>
      <c r="G19" s="10">
        <f>IF(AND(D19="",E19=""),"",$D$3+SUM($D$8:D19)-SUM($E$8:E19))</f>
        <v/>
      </c>
    </row>
    <row r="20">
      <c r="A20" s="14" t="n"/>
      <c r="B20" s="15" t="n"/>
      <c r="C20" s="16" t="n"/>
      <c r="D20" s="17" t="n"/>
      <c r="E20" s="17" t="n"/>
      <c r="F20" s="16" t="n"/>
      <c r="G20" s="10">
        <f>IF(AND(D20="",E20=""),"",$D$3+SUM($D$8:D20)-SUM($E$8:E20))</f>
        <v/>
      </c>
    </row>
    <row r="21">
      <c r="A21" s="14" t="n"/>
      <c r="B21" s="15" t="n"/>
      <c r="C21" s="16" t="n"/>
      <c r="D21" s="17" t="n"/>
      <c r="E21" s="17" t="n"/>
      <c r="F21" s="16" t="n"/>
      <c r="G21" s="10">
        <f>IF(AND(D21="",E21=""),"",$D$3+SUM($D$8:D21)-SUM($E$8:E21))</f>
        <v/>
      </c>
    </row>
    <row r="22">
      <c r="A22" s="14" t="n"/>
      <c r="B22" s="15" t="n"/>
      <c r="C22" s="16" t="n"/>
      <c r="D22" s="17" t="n"/>
      <c r="E22" s="17" t="n"/>
      <c r="F22" s="16" t="n"/>
      <c r="G22" s="10">
        <f>IF(AND(D22="",E22=""),"",$D$3+SUM($D$8:D22)-SUM($E$8:E22))</f>
        <v/>
      </c>
    </row>
    <row r="23">
      <c r="A23" s="14" t="n"/>
      <c r="B23" s="15" t="n"/>
      <c r="C23" s="16" t="n"/>
      <c r="D23" s="17" t="n"/>
      <c r="E23" s="17" t="n"/>
      <c r="F23" s="16" t="n"/>
      <c r="G23" s="10">
        <f>IF(AND(D23="",E23=""),"",$D$3+SUM($D$8:D23)-SUM($E$8:E23))</f>
        <v/>
      </c>
    </row>
    <row r="24">
      <c r="A24" s="14" t="n"/>
      <c r="B24" s="15" t="n"/>
      <c r="C24" s="16" t="n"/>
      <c r="D24" s="17" t="n"/>
      <c r="E24" s="17" t="n"/>
      <c r="F24" s="16" t="n"/>
      <c r="G24" s="10">
        <f>IF(AND(D24="",E24=""),"",$D$3+SUM($D$8:D24)-SUM($E$8:E24))</f>
        <v/>
      </c>
    </row>
    <row r="25">
      <c r="A25" s="14" t="n"/>
      <c r="B25" s="15" t="n"/>
      <c r="C25" s="16" t="n"/>
      <c r="D25" s="17" t="n"/>
      <c r="E25" s="17" t="n"/>
      <c r="F25" s="16" t="n"/>
      <c r="G25" s="10">
        <f>IF(AND(D25="",E25=""),"",$D$3+SUM($D$8:D25)-SUM($E$8:E25))</f>
        <v/>
      </c>
    </row>
    <row r="26">
      <c r="A26" s="14" t="n"/>
      <c r="B26" s="15" t="n"/>
      <c r="C26" s="16" t="n"/>
      <c r="D26" s="17" t="n"/>
      <c r="E26" s="17" t="n"/>
      <c r="F26" s="16" t="n"/>
      <c r="G26" s="10">
        <f>IF(AND(D26="",E26=""),"",$D$3+SUM($D$8:D26)-SUM($E$8:E26))</f>
        <v/>
      </c>
    </row>
    <row r="27">
      <c r="A27" s="14" t="n"/>
      <c r="B27" s="15" t="n"/>
      <c r="C27" s="16" t="n"/>
      <c r="D27" s="17" t="n"/>
      <c r="E27" s="17" t="n"/>
      <c r="F27" s="16" t="n"/>
      <c r="G27" s="10">
        <f>IF(AND(D27="",E27=""),"",$D$3+SUM($D$8:D27)-SUM($E$8:E27))</f>
        <v/>
      </c>
    </row>
    <row r="28">
      <c r="A28" s="14" t="n"/>
      <c r="B28" s="15" t="n"/>
      <c r="C28" s="16" t="n"/>
      <c r="D28" s="17" t="n"/>
      <c r="E28" s="17" t="n"/>
      <c r="F28" s="16" t="n"/>
      <c r="G28" s="10">
        <f>IF(AND(D28="",E28=""),"",$D$3+SUM($D$8:D28)-SUM($E$8:E28))</f>
        <v/>
      </c>
    </row>
    <row r="29">
      <c r="A29" s="14" t="n"/>
      <c r="B29" s="15" t="n"/>
      <c r="C29" s="16" t="n"/>
      <c r="D29" s="17" t="n"/>
      <c r="E29" s="17" t="n"/>
      <c r="F29" s="16" t="n"/>
      <c r="G29" s="10">
        <f>IF(AND(D29="",E29=""),"",$D$3+SUM($D$8:D29)-SUM($E$8:E29))</f>
        <v/>
      </c>
    </row>
    <row r="30">
      <c r="A30" s="14" t="n"/>
      <c r="B30" s="15" t="n"/>
      <c r="C30" s="16" t="n"/>
      <c r="D30" s="17" t="n"/>
      <c r="E30" s="17" t="n"/>
      <c r="F30" s="16" t="n"/>
      <c r="G30" s="10">
        <f>IF(AND(D30="",E30=""),"",$D$3+SUM($D$8:D30)-SUM($E$8:E30))</f>
        <v/>
      </c>
    </row>
    <row r="31">
      <c r="A31" s="14" t="n"/>
      <c r="B31" s="15" t="n"/>
      <c r="C31" s="16" t="n"/>
      <c r="D31" s="17" t="n"/>
      <c r="E31" s="17" t="n"/>
      <c r="F31" s="16" t="n"/>
      <c r="G31" s="10">
        <f>IF(AND(D31="",E31=""),"",$D$3+SUM($D$8:D31)-SUM($E$8:E31))</f>
        <v/>
      </c>
    </row>
    <row r="32">
      <c r="A32" s="14" t="n"/>
      <c r="B32" s="15" t="n"/>
      <c r="C32" s="16" t="n"/>
      <c r="D32" s="17" t="n"/>
      <c r="E32" s="17" t="n"/>
      <c r="F32" s="16" t="n"/>
      <c r="G32" s="10">
        <f>IF(AND(D32="",E32=""),"",$D$3+SUM($D$8:D32)-SUM($E$8:E32))</f>
        <v/>
      </c>
    </row>
    <row r="33">
      <c r="A33" s="14" t="n"/>
      <c r="B33" s="15" t="n"/>
      <c r="C33" s="16" t="n"/>
      <c r="D33" s="17" t="n"/>
      <c r="E33" s="17" t="n"/>
      <c r="F33" s="16" t="n"/>
      <c r="G33" s="10">
        <f>IF(AND(D33="",E33=""),"",$D$3+SUM($D$8:D33)-SUM($E$8:E33))</f>
        <v/>
      </c>
    </row>
    <row r="34">
      <c r="A34" s="14" t="n"/>
      <c r="B34" s="15" t="n"/>
      <c r="C34" s="16" t="n"/>
      <c r="D34" s="17" t="n"/>
      <c r="E34" s="17" t="n"/>
      <c r="F34" s="16" t="n"/>
      <c r="G34" s="10">
        <f>IF(AND(D34="",E34=""),"",$D$3+SUM($D$8:D34)-SUM($E$8:E34))</f>
        <v/>
      </c>
    </row>
    <row r="35">
      <c r="A35" s="14" t="n"/>
      <c r="B35" s="15" t="n"/>
      <c r="C35" s="16" t="n"/>
      <c r="D35" s="17" t="n"/>
      <c r="E35" s="17" t="n"/>
      <c r="F35" s="16" t="n"/>
      <c r="G35" s="10">
        <f>IF(AND(D35="",E35=""),"",$D$3+SUM($D$8:D35)-SUM($E$8:E35))</f>
        <v/>
      </c>
    </row>
    <row r="36">
      <c r="A36" s="14" t="n"/>
      <c r="B36" s="15" t="n"/>
      <c r="C36" s="16" t="n"/>
      <c r="D36" s="17" t="n"/>
      <c r="E36" s="17" t="n"/>
      <c r="F36" s="16" t="n"/>
      <c r="G36" s="10">
        <f>IF(AND(D36="",E36=""),"",$D$3+SUM($D$8:D36)-SUM($E$8:E36))</f>
        <v/>
      </c>
    </row>
    <row r="37">
      <c r="A37" s="14" t="n"/>
      <c r="B37" s="15" t="n"/>
      <c r="C37" s="16" t="n"/>
      <c r="D37" s="17" t="n"/>
      <c r="E37" s="17" t="n"/>
      <c r="F37" s="16" t="n"/>
      <c r="G37" s="10">
        <f>IF(AND(D37="",E37=""),"",$D$3+SUM($D$8:D37)-SUM($E$8:E37))</f>
        <v/>
      </c>
    </row>
    <row r="38">
      <c r="A38" s="14" t="n"/>
      <c r="B38" s="15" t="n"/>
      <c r="C38" s="16" t="n"/>
      <c r="D38" s="17" t="n"/>
      <c r="E38" s="17" t="n"/>
      <c r="F38" s="16" t="n"/>
      <c r="G38" s="10">
        <f>IF(AND(D38="",E38=""),"",$D$3+SUM($D$8:D38)-SUM($E$8:E38))</f>
        <v/>
      </c>
    </row>
    <row r="39">
      <c r="A39" s="14" t="n"/>
      <c r="B39" s="15" t="n"/>
      <c r="C39" s="16" t="n"/>
      <c r="D39" s="17" t="n"/>
      <c r="E39" s="17" t="n"/>
      <c r="F39" s="16" t="n"/>
      <c r="G39" s="10">
        <f>IF(AND(D39="",E39=""),"",$D$3+SUM($D$8:D39)-SUM($E$8:E39))</f>
        <v/>
      </c>
    </row>
    <row r="40">
      <c r="A40" s="14" t="n"/>
      <c r="B40" s="15" t="n"/>
      <c r="C40" s="16" t="n"/>
      <c r="D40" s="17" t="n"/>
      <c r="E40" s="17" t="n"/>
      <c r="F40" s="16" t="n"/>
      <c r="G40" s="10">
        <f>IF(AND(D40="",E40=""),"",$D$3+SUM($D$8:D40)-SUM($E$8:E40))</f>
        <v/>
      </c>
    </row>
    <row r="41">
      <c r="A41" s="14" t="n"/>
      <c r="B41" s="15" t="n"/>
      <c r="C41" s="16" t="n"/>
      <c r="D41" s="17" t="n"/>
      <c r="E41" s="17" t="n"/>
      <c r="F41" s="16" t="n"/>
      <c r="G41" s="10">
        <f>IF(AND(D41="",E41=""),"",$D$3+SUM($D$8:D41)-SUM($E$8:E41))</f>
        <v/>
      </c>
    </row>
    <row r="42">
      <c r="A42" s="14" t="n"/>
      <c r="B42" s="15" t="n"/>
      <c r="C42" s="16" t="n"/>
      <c r="D42" s="17" t="n"/>
      <c r="E42" s="17" t="n"/>
      <c r="F42" s="16" t="n"/>
      <c r="G42" s="10">
        <f>IF(AND(D42="",E42=""),"",$D$3+SUM($D$8:D42)-SUM($E$8:E42))</f>
        <v/>
      </c>
    </row>
    <row r="43">
      <c r="A43" s="14" t="n"/>
      <c r="B43" s="15" t="n"/>
      <c r="C43" s="16" t="n"/>
      <c r="D43" s="17" t="n"/>
      <c r="E43" s="17" t="n"/>
      <c r="F43" s="16" t="n"/>
      <c r="G43" s="10">
        <f>IF(AND(D43="",E43=""),"",$D$3+SUM($D$8:D43)-SUM($E$8:E43))</f>
        <v/>
      </c>
    </row>
    <row r="44">
      <c r="A44" s="14" t="n"/>
      <c r="B44" s="15" t="n"/>
      <c r="C44" s="16" t="n"/>
      <c r="D44" s="17" t="n"/>
      <c r="E44" s="17" t="n"/>
      <c r="F44" s="16" t="n"/>
      <c r="G44" s="10">
        <f>IF(AND(D44="",E44=""),"",$D$3+SUM($D$8:D44)-SUM($E$8:E44))</f>
        <v/>
      </c>
    </row>
    <row r="45">
      <c r="A45" s="14" t="n"/>
      <c r="B45" s="15" t="n"/>
      <c r="C45" s="16" t="n"/>
      <c r="D45" s="17" t="n"/>
      <c r="E45" s="17" t="n"/>
      <c r="F45" s="16" t="n"/>
      <c r="G45" s="10">
        <f>IF(AND(D45="",E45=""),"",$D$3+SUM($D$8:D45)-SUM($E$8:E45))</f>
        <v/>
      </c>
    </row>
    <row r="46">
      <c r="A46" s="14" t="n"/>
      <c r="B46" s="15" t="n"/>
      <c r="C46" s="16" t="n"/>
      <c r="D46" s="17" t="n"/>
      <c r="E46" s="17" t="n"/>
      <c r="F46" s="16" t="n"/>
      <c r="G46" s="10">
        <f>IF(AND(D46="",E46=""),"",$D$3+SUM($D$8:D46)-SUM($E$8:E46))</f>
        <v/>
      </c>
    </row>
    <row r="47">
      <c r="A47" s="14" t="n"/>
      <c r="B47" s="15" t="n"/>
      <c r="C47" s="16" t="n"/>
      <c r="D47" s="17" t="n"/>
      <c r="E47" s="17" t="n"/>
      <c r="F47" s="16" t="n"/>
      <c r="G47" s="10">
        <f>IF(AND(D47="",E47=""),"",$D$3+SUM($D$8:D47)-SUM($E$8:E47))</f>
        <v/>
      </c>
    </row>
    <row r="48">
      <c r="A48" s="14" t="n"/>
      <c r="B48" s="15" t="n"/>
      <c r="C48" s="16" t="n"/>
      <c r="D48" s="17" t="n"/>
      <c r="E48" s="17" t="n"/>
      <c r="F48" s="16" t="n"/>
      <c r="G48" s="10">
        <f>IF(AND(D48="",E48=""),"",$D$3+SUM($D$8:D48)-SUM($E$8:E48))</f>
        <v/>
      </c>
    </row>
    <row r="49">
      <c r="A49" s="14" t="n"/>
      <c r="B49" s="15" t="n"/>
      <c r="C49" s="16" t="n"/>
      <c r="D49" s="17" t="n"/>
      <c r="E49" s="17" t="n"/>
      <c r="F49" s="16" t="n"/>
      <c r="G49" s="10">
        <f>IF(AND(D49="",E49=""),"",$D$3+SUM($D$8:D49)-SUM($E$8:E49))</f>
        <v/>
      </c>
    </row>
    <row r="50">
      <c r="A50" s="14" t="n"/>
      <c r="B50" s="15" t="n"/>
      <c r="C50" s="16" t="n"/>
      <c r="D50" s="17" t="n"/>
      <c r="E50" s="17" t="n"/>
      <c r="F50" s="16" t="n"/>
      <c r="G50" s="10">
        <f>IF(AND(D50="",E50=""),"",$D$3+SUM($D$8:D50)-SUM($E$8:E50))</f>
        <v/>
      </c>
    </row>
    <row r="51">
      <c r="A51" s="14" t="n"/>
      <c r="B51" s="15" t="n"/>
      <c r="C51" s="16" t="n"/>
      <c r="D51" s="17" t="n"/>
      <c r="E51" s="17" t="n"/>
      <c r="F51" s="16" t="n"/>
      <c r="G51" s="10">
        <f>IF(AND(D51="",E51=""),"",$D$3+SUM($D$8:D51)-SUM($E$8:E51))</f>
        <v/>
      </c>
    </row>
    <row r="52">
      <c r="A52" s="14" t="n"/>
      <c r="B52" s="15" t="n"/>
      <c r="C52" s="16" t="n"/>
      <c r="D52" s="17" t="n"/>
      <c r="E52" s="17" t="n"/>
      <c r="F52" s="16" t="n"/>
      <c r="G52" s="10">
        <f>IF(AND(D52="",E52=""),"",$D$3+SUM($D$8:D52)-SUM($E$8:E52))</f>
        <v/>
      </c>
    </row>
    <row r="53">
      <c r="A53" s="14" t="n"/>
      <c r="B53" s="15" t="n"/>
      <c r="C53" s="16" t="n"/>
      <c r="D53" s="17" t="n"/>
      <c r="E53" s="17" t="n"/>
      <c r="F53" s="16" t="n"/>
      <c r="G53" s="10">
        <f>IF(AND(D53="",E53=""),"",$D$3+SUM($D$8:D53)-SUM($E$8:E53))</f>
        <v/>
      </c>
    </row>
    <row r="54">
      <c r="A54" s="14" t="n"/>
      <c r="B54" s="15" t="n"/>
      <c r="C54" s="16" t="n"/>
      <c r="D54" s="17" t="n"/>
      <c r="E54" s="17" t="n"/>
      <c r="F54" s="16" t="n"/>
      <c r="G54" s="10">
        <f>IF(AND(D54="",E54=""),"",$D$3+SUM($D$8:D54)-SUM($E$8:E54))</f>
        <v/>
      </c>
    </row>
    <row r="55">
      <c r="A55" s="14" t="n"/>
      <c r="B55" s="15" t="n"/>
      <c r="C55" s="16" t="n"/>
      <c r="D55" s="17" t="n"/>
      <c r="E55" s="17" t="n"/>
      <c r="F55" s="16" t="n"/>
      <c r="G55" s="10">
        <f>IF(AND(D55="",E55=""),"",$D$3+SUM($D$8:D55)-SUM($E$8:E55))</f>
        <v/>
      </c>
    </row>
    <row r="56">
      <c r="A56" s="14" t="n"/>
      <c r="B56" s="15" t="n"/>
      <c r="C56" s="16" t="n"/>
      <c r="D56" s="17" t="n"/>
      <c r="E56" s="17" t="n"/>
      <c r="F56" s="16" t="n"/>
      <c r="G56" s="10">
        <f>IF(AND(D56="",E56=""),"",$D$3+SUM($D$8:D56)-SUM($E$8:E56))</f>
        <v/>
      </c>
    </row>
    <row r="57">
      <c r="A57" s="14" t="n"/>
      <c r="B57" s="15" t="n"/>
      <c r="C57" s="16" t="n"/>
      <c r="D57" s="17" t="n"/>
      <c r="E57" s="17" t="n"/>
      <c r="F57" s="16" t="n"/>
      <c r="G57" s="10">
        <f>IF(AND(D57="",E57=""),"",$D$3+SUM($D$8:D57)-SUM($E$8:E57))</f>
        <v/>
      </c>
    </row>
    <row r="58">
      <c r="A58" s="14" t="n"/>
      <c r="B58" s="15" t="n"/>
      <c r="C58" s="16" t="n"/>
      <c r="D58" s="17" t="n"/>
      <c r="E58" s="17" t="n"/>
      <c r="F58" s="16" t="n"/>
      <c r="G58" s="10">
        <f>IF(AND(D58="",E58=""),"",$D$3+SUM($D$8:D58)-SUM($E$8:E58))</f>
        <v/>
      </c>
    </row>
    <row r="59">
      <c r="A59" s="14" t="n"/>
      <c r="B59" s="15" t="n"/>
      <c r="C59" s="16" t="n"/>
      <c r="D59" s="17" t="n"/>
      <c r="E59" s="17" t="n"/>
      <c r="F59" s="16" t="n"/>
      <c r="G59" s="10">
        <f>IF(AND(D59="",E59=""),"",$D$3+SUM($D$8:D59)-SUM($E$8:E59))</f>
        <v/>
      </c>
    </row>
    <row r="60">
      <c r="A60" s="14" t="n"/>
      <c r="B60" s="15" t="n"/>
      <c r="C60" s="16" t="n"/>
      <c r="D60" s="17" t="n"/>
      <c r="E60" s="17" t="n"/>
      <c r="F60" s="16" t="n"/>
      <c r="G60" s="10">
        <f>IF(AND(D60="",E60=""),"",$D$3+SUM($D$8:D60)-SUM($E$8:E60))</f>
        <v/>
      </c>
    </row>
    <row r="61">
      <c r="A61" s="14" t="n"/>
      <c r="B61" s="15" t="n"/>
      <c r="C61" s="16" t="n"/>
      <c r="D61" s="17" t="n"/>
      <c r="E61" s="17" t="n"/>
      <c r="F61" s="16" t="n"/>
      <c r="G61" s="10">
        <f>IF(AND(D61="",E61=""),"",$D$3+SUM($D$8:D61)-SUM($E$8:E61))</f>
        <v/>
      </c>
    </row>
    <row r="62">
      <c r="A62" s="14" t="n"/>
      <c r="B62" s="15" t="n"/>
      <c r="C62" s="16" t="n"/>
      <c r="D62" s="17" t="n"/>
      <c r="E62" s="17" t="n"/>
      <c r="F62" s="16" t="n"/>
      <c r="G62" s="10">
        <f>IF(AND(D62="",E62=""),"",$D$3+SUM($D$8:D62)-SUM($E$8:E62))</f>
        <v/>
      </c>
    </row>
    <row r="63">
      <c r="A63" s="14" t="n"/>
      <c r="B63" s="15" t="n"/>
      <c r="C63" s="16" t="n"/>
      <c r="D63" s="17" t="n"/>
      <c r="E63" s="17" t="n"/>
      <c r="F63" s="16" t="n"/>
      <c r="G63" s="10">
        <f>IF(AND(D63="",E63=""),"",$D$3+SUM($D$8:D63)-SUM($E$8:E63))</f>
        <v/>
      </c>
    </row>
    <row r="64">
      <c r="A64" s="14" t="n"/>
      <c r="B64" s="15" t="n"/>
      <c r="C64" s="16" t="n"/>
      <c r="D64" s="17" t="n"/>
      <c r="E64" s="17" t="n"/>
      <c r="F64" s="16" t="n"/>
      <c r="G64" s="10">
        <f>IF(AND(D64="",E64=""),"",$D$3+SUM($D$8:D64)-SUM($E$8:E64))</f>
        <v/>
      </c>
    </row>
    <row r="65">
      <c r="A65" s="14" t="n"/>
      <c r="B65" s="15" t="n"/>
      <c r="C65" s="16" t="n"/>
      <c r="D65" s="17" t="n"/>
      <c r="E65" s="17" t="n"/>
      <c r="F65" s="16" t="n"/>
      <c r="G65" s="10">
        <f>IF(AND(D65="",E65=""),"",$D$3+SUM($D$8:D65)-SUM($E$8:E65))</f>
        <v/>
      </c>
    </row>
    <row r="66">
      <c r="A66" s="14" t="n"/>
      <c r="B66" s="15" t="n"/>
      <c r="C66" s="16" t="n"/>
      <c r="D66" s="17" t="n"/>
      <c r="E66" s="17" t="n"/>
      <c r="F66" s="16" t="n"/>
      <c r="G66" s="10">
        <f>IF(AND(D66="",E66=""),"",$D$3+SUM($D$8:D66)-SUM($E$8:E66))</f>
        <v/>
      </c>
    </row>
    <row r="67">
      <c r="A67" s="14" t="n"/>
      <c r="B67" s="15" t="n"/>
      <c r="C67" s="16" t="n"/>
      <c r="D67" s="17" t="n"/>
      <c r="E67" s="17" t="n"/>
      <c r="F67" s="16" t="n"/>
      <c r="G67" s="10">
        <f>IF(AND(D67="",E67=""),"",$D$3+SUM($D$8:D67)-SUM($E$8:E67))</f>
        <v/>
      </c>
    </row>
    <row r="68">
      <c r="A68" s="14" t="n"/>
      <c r="B68" s="15" t="n"/>
      <c r="C68" s="16" t="n"/>
      <c r="D68" s="17" t="n"/>
      <c r="E68" s="17" t="n"/>
      <c r="F68" s="16" t="n"/>
      <c r="G68" s="10">
        <f>IF(AND(D68="",E68=""),"",$D$3+SUM($D$8:D68)-SUM($E$8:E68))</f>
        <v/>
      </c>
    </row>
    <row r="69">
      <c r="A69" s="14" t="n"/>
      <c r="B69" s="15" t="n"/>
      <c r="C69" s="16" t="n"/>
      <c r="D69" s="17" t="n"/>
      <c r="E69" s="17" t="n"/>
      <c r="F69" s="16" t="n"/>
      <c r="G69" s="10">
        <f>IF(AND(D69="",E69=""),"",$D$3+SUM($D$8:D69)-SUM($E$8:E69))</f>
        <v/>
      </c>
    </row>
    <row r="70">
      <c r="A70" s="14" t="n"/>
      <c r="B70" s="15" t="n"/>
      <c r="C70" s="16" t="n"/>
      <c r="D70" s="17" t="n"/>
      <c r="E70" s="17" t="n"/>
      <c r="F70" s="16" t="n"/>
      <c r="G70" s="10">
        <f>IF(AND(D70="",E70=""),"",$D$3+SUM($D$8:D70)-SUM($E$8:E70))</f>
        <v/>
      </c>
    </row>
    <row r="71">
      <c r="A71" s="14" t="n"/>
      <c r="B71" s="15" t="n"/>
      <c r="C71" s="16" t="n"/>
      <c r="D71" s="17" t="n"/>
      <c r="E71" s="17" t="n"/>
      <c r="F71" s="16" t="n"/>
      <c r="G71" s="10">
        <f>IF(AND(D71="",E71=""),"",$D$3+SUM($D$8:D71)-SUM($E$8:E71))</f>
        <v/>
      </c>
    </row>
    <row r="72">
      <c r="A72" s="14" t="n"/>
      <c r="B72" s="15" t="n"/>
      <c r="C72" s="16" t="n"/>
      <c r="D72" s="17" t="n"/>
      <c r="E72" s="17" t="n"/>
      <c r="F72" s="16" t="n"/>
      <c r="G72" s="10">
        <f>IF(AND(D72="",E72=""),"",$D$3+SUM($D$8:D72)-SUM($E$8:E72))</f>
        <v/>
      </c>
    </row>
    <row r="73">
      <c r="A73" s="14" t="n"/>
      <c r="B73" s="15" t="n"/>
      <c r="C73" s="16" t="n"/>
      <c r="D73" s="17" t="n"/>
      <c r="E73" s="17" t="n"/>
      <c r="F73" s="16" t="n"/>
      <c r="G73" s="10">
        <f>IF(AND(D73="",E73=""),"",$D$3+SUM($D$8:D73)-SUM($E$8:E73))</f>
        <v/>
      </c>
    </row>
    <row r="74">
      <c r="A74" s="14" t="n"/>
      <c r="B74" s="15" t="n"/>
      <c r="C74" s="16" t="n"/>
      <c r="D74" s="17" t="n"/>
      <c r="E74" s="17" t="n"/>
      <c r="F74" s="16" t="n"/>
      <c r="G74" s="10">
        <f>IF(AND(D74="",E74=""),"",$D$3+SUM($D$8:D74)-SUM($E$8:E74))</f>
        <v/>
      </c>
    </row>
    <row r="75">
      <c r="A75" s="14" t="n"/>
      <c r="B75" s="15" t="n"/>
      <c r="C75" s="16" t="n"/>
      <c r="D75" s="17" t="n"/>
      <c r="E75" s="17" t="n"/>
      <c r="F75" s="16" t="n"/>
      <c r="G75" s="10">
        <f>IF(AND(D75="",E75=""),"",$D$3+SUM($D$8:D75)-SUM($E$8:E75))</f>
        <v/>
      </c>
    </row>
    <row r="76">
      <c r="A76" s="14" t="n"/>
      <c r="B76" s="15" t="n"/>
      <c r="C76" s="16" t="n"/>
      <c r="D76" s="17" t="n"/>
      <c r="E76" s="17" t="n"/>
      <c r="F76" s="16" t="n"/>
      <c r="G76" s="10">
        <f>IF(AND(D76="",E76=""),"",$D$3+SUM($D$8:D76)-SUM($E$8:E76))</f>
        <v/>
      </c>
    </row>
    <row r="77">
      <c r="A77" s="14" t="n"/>
      <c r="B77" s="15" t="n"/>
      <c r="C77" s="16" t="n"/>
      <c r="D77" s="17" t="n"/>
      <c r="E77" s="17" t="n"/>
      <c r="F77" s="16" t="n"/>
      <c r="G77" s="10">
        <f>IF(AND(D77="",E77=""),"",$D$3+SUM($D$8:D77)-SUM($E$8:E77))</f>
        <v/>
      </c>
    </row>
    <row r="78">
      <c r="A78" s="14" t="n"/>
      <c r="B78" s="15" t="n"/>
      <c r="C78" s="16" t="n"/>
      <c r="D78" s="17" t="n"/>
      <c r="E78" s="17" t="n"/>
      <c r="F78" s="16" t="n"/>
      <c r="G78" s="10">
        <f>IF(AND(D78="",E78=""),"",$D$3+SUM($D$8:D78)-SUM($E$8:E78))</f>
        <v/>
      </c>
    </row>
    <row r="79">
      <c r="A79" s="14" t="n"/>
      <c r="B79" s="15" t="n"/>
      <c r="C79" s="16" t="n"/>
      <c r="D79" s="17" t="n"/>
      <c r="E79" s="17" t="n"/>
      <c r="F79" s="16" t="n"/>
      <c r="G79" s="10">
        <f>IF(AND(D79="",E79=""),"",$D$3+SUM($D$8:D79)-SUM($E$8:E79))</f>
        <v/>
      </c>
    </row>
    <row r="80">
      <c r="A80" s="14" t="n"/>
      <c r="B80" s="15" t="n"/>
      <c r="C80" s="16" t="n"/>
      <c r="D80" s="17" t="n"/>
      <c r="E80" s="17" t="n"/>
      <c r="F80" s="16" t="n"/>
      <c r="G80" s="10">
        <f>IF(AND(D80="",E80=""),"",$D$3+SUM($D$8:D80)-SUM($E$8:E80))</f>
        <v/>
      </c>
    </row>
    <row r="81">
      <c r="A81" s="14" t="n"/>
      <c r="B81" s="15" t="n"/>
      <c r="C81" s="16" t="n"/>
      <c r="D81" s="17" t="n"/>
      <c r="E81" s="17" t="n"/>
      <c r="F81" s="16" t="n"/>
      <c r="G81" s="10">
        <f>IF(AND(D81="",E81=""),"",$D$3+SUM($D$8:D81)-SUM($E$8:E81))</f>
        <v/>
      </c>
    </row>
    <row r="82">
      <c r="A82" s="14" t="n"/>
      <c r="B82" s="15" t="n"/>
      <c r="C82" s="16" t="n"/>
      <c r="D82" s="17" t="n"/>
      <c r="E82" s="17" t="n"/>
      <c r="F82" s="16" t="n"/>
      <c r="G82" s="10">
        <f>IF(AND(D82="",E82=""),"",$D$3+SUM($D$8:D82)-SUM($E$8:E82))</f>
        <v/>
      </c>
    </row>
    <row r="83">
      <c r="A83" s="14" t="n"/>
      <c r="B83" s="15" t="n"/>
      <c r="C83" s="16" t="n"/>
      <c r="D83" s="17" t="n"/>
      <c r="E83" s="17" t="n"/>
      <c r="F83" s="16" t="n"/>
      <c r="G83" s="10">
        <f>IF(AND(D83="",E83=""),"",$D$3+SUM($D$8:D83)-SUM($E$8:E83))</f>
        <v/>
      </c>
    </row>
    <row r="84">
      <c r="A84" s="14" t="n"/>
      <c r="B84" s="15" t="n"/>
      <c r="C84" s="16" t="n"/>
      <c r="D84" s="17" t="n"/>
      <c r="E84" s="17" t="n"/>
      <c r="F84" s="16" t="n"/>
      <c r="G84" s="10">
        <f>IF(AND(D84="",E84=""),"",$D$3+SUM($D$8:D84)-SUM($E$8:E84))</f>
        <v/>
      </c>
    </row>
    <row r="85">
      <c r="A85" s="14" t="n"/>
      <c r="B85" s="15" t="n"/>
      <c r="C85" s="16" t="n"/>
      <c r="D85" s="17" t="n"/>
      <c r="E85" s="17" t="n"/>
      <c r="F85" s="16" t="n"/>
      <c r="G85" s="10">
        <f>IF(AND(D85="",E85=""),"",$D$3+SUM($D$8:D85)-SUM($E$8:E85))</f>
        <v/>
      </c>
    </row>
    <row r="86">
      <c r="A86" s="14" t="n"/>
      <c r="B86" s="15" t="n"/>
      <c r="C86" s="16" t="n"/>
      <c r="D86" s="17" t="n"/>
      <c r="E86" s="17" t="n"/>
      <c r="F86" s="16" t="n"/>
      <c r="G86" s="10">
        <f>IF(AND(D86="",E86=""),"",$D$3+SUM($D$8:D86)-SUM($E$8:E86))</f>
        <v/>
      </c>
    </row>
    <row r="87">
      <c r="A87" s="14" t="n"/>
      <c r="B87" s="15" t="n"/>
      <c r="C87" s="16" t="n"/>
      <c r="D87" s="17" t="n"/>
      <c r="E87" s="17" t="n"/>
      <c r="F87" s="16" t="n"/>
      <c r="G87" s="10">
        <f>IF(AND(D87="",E87=""),"",$D$3+SUM($D$8:D87)-SUM($E$8:E87))</f>
        <v/>
      </c>
    </row>
    <row r="88">
      <c r="A88" s="14" t="n"/>
      <c r="B88" s="15" t="n"/>
      <c r="C88" s="16" t="n"/>
      <c r="D88" s="17" t="n"/>
      <c r="E88" s="17" t="n"/>
      <c r="F88" s="16" t="n"/>
      <c r="G88" s="10">
        <f>IF(AND(D88="",E88=""),"",$D$3+SUM($D$8:D88)-SUM($E$8:E88))</f>
        <v/>
      </c>
    </row>
    <row r="89">
      <c r="A89" s="14" t="n"/>
      <c r="B89" s="15" t="n"/>
      <c r="C89" s="16" t="n"/>
      <c r="D89" s="17" t="n"/>
      <c r="E89" s="17" t="n"/>
      <c r="F89" s="16" t="n"/>
      <c r="G89" s="10">
        <f>IF(AND(D89="",E89=""),"",$D$3+SUM($D$8:D89)-SUM($E$8:E89))</f>
        <v/>
      </c>
    </row>
    <row r="90">
      <c r="A90" s="14" t="n"/>
      <c r="B90" s="15" t="n"/>
      <c r="C90" s="16" t="n"/>
      <c r="D90" s="17" t="n"/>
      <c r="E90" s="17" t="n"/>
      <c r="F90" s="16" t="n"/>
      <c r="G90" s="10">
        <f>IF(AND(D90="",E90=""),"",$D$3+SUM($D$8:D90)-SUM($E$8:E90))</f>
        <v/>
      </c>
    </row>
    <row r="91">
      <c r="A91" s="14" t="n"/>
      <c r="B91" s="15" t="n"/>
      <c r="C91" s="16" t="n"/>
      <c r="D91" s="17" t="n"/>
      <c r="E91" s="17" t="n"/>
      <c r="F91" s="16" t="n"/>
      <c r="G91" s="10">
        <f>IF(AND(D91="",E91=""),"",$D$3+SUM($D$8:D91)-SUM($E$8:E91))</f>
        <v/>
      </c>
    </row>
    <row r="92">
      <c r="A92" s="14" t="n"/>
      <c r="B92" s="15" t="n"/>
      <c r="C92" s="16" t="n"/>
      <c r="D92" s="17" t="n"/>
      <c r="E92" s="17" t="n"/>
      <c r="F92" s="16" t="n"/>
      <c r="G92" s="10">
        <f>IF(AND(D92="",E92=""),"",$D$3+SUM($D$8:D92)-SUM($E$8:E92))</f>
        <v/>
      </c>
    </row>
    <row r="93">
      <c r="A93" s="14" t="n"/>
      <c r="B93" s="15" t="n"/>
      <c r="C93" s="16" t="n"/>
      <c r="D93" s="17" t="n"/>
      <c r="E93" s="17" t="n"/>
      <c r="F93" s="16" t="n"/>
      <c r="G93" s="10">
        <f>IF(AND(D93="",E93=""),"",$D$3+SUM($D$8:D93)-SUM($E$8:E93))</f>
        <v/>
      </c>
    </row>
    <row r="94">
      <c r="A94" s="14" t="n"/>
      <c r="B94" s="15" t="n"/>
      <c r="C94" s="16" t="n"/>
      <c r="D94" s="17" t="n"/>
      <c r="E94" s="17" t="n"/>
      <c r="F94" s="16" t="n"/>
      <c r="G94" s="10">
        <f>IF(AND(D94="",E94=""),"",$D$3+SUM($D$8:D94)-SUM($E$8:E94))</f>
        <v/>
      </c>
    </row>
    <row r="95">
      <c r="A95" s="14" t="n"/>
      <c r="B95" s="15" t="n"/>
      <c r="C95" s="16" t="n"/>
      <c r="D95" s="17" t="n"/>
      <c r="E95" s="17" t="n"/>
      <c r="F95" s="16" t="n"/>
      <c r="G95" s="10">
        <f>IF(AND(D95="",E95=""),"",$D$3+SUM($D$8:D95)-SUM($E$8:E95))</f>
        <v/>
      </c>
    </row>
    <row r="96">
      <c r="A96" s="14" t="n"/>
      <c r="B96" s="15" t="n"/>
      <c r="C96" s="16" t="n"/>
      <c r="D96" s="17" t="n"/>
      <c r="E96" s="17" t="n"/>
      <c r="F96" s="16" t="n"/>
      <c r="G96" s="10">
        <f>IF(AND(D96="",E96=""),"",$D$3+SUM($D$8:D96)-SUM($E$8:E96))</f>
        <v/>
      </c>
    </row>
    <row r="97">
      <c r="A97" s="14" t="n"/>
      <c r="B97" s="15" t="n"/>
      <c r="C97" s="16" t="n"/>
      <c r="D97" s="17" t="n"/>
      <c r="E97" s="17" t="n"/>
      <c r="F97" s="16" t="n"/>
      <c r="G97" s="10">
        <f>IF(AND(D97="",E97=""),"",$D$3+SUM($D$8:D97)-SUM($E$8:E97))</f>
        <v/>
      </c>
    </row>
    <row r="98">
      <c r="A98" s="14" t="n"/>
      <c r="B98" s="15" t="n"/>
      <c r="C98" s="16" t="n"/>
      <c r="D98" s="17" t="n"/>
      <c r="E98" s="17" t="n"/>
      <c r="F98" s="16" t="n"/>
      <c r="G98" s="10">
        <f>IF(AND(D98="",E98=""),"",$D$3+SUM($D$8:D98)-SUM($E$8:E98))</f>
        <v/>
      </c>
    </row>
    <row r="99">
      <c r="A99" s="14" t="n"/>
      <c r="B99" s="15" t="n"/>
      <c r="C99" s="16" t="n"/>
      <c r="D99" s="17" t="n"/>
      <c r="E99" s="17" t="n"/>
      <c r="F99" s="16" t="n"/>
      <c r="G99" s="10">
        <f>IF(AND(D99="",E99=""),"",$D$3+SUM($D$8:D99)-SUM($E$8:E99))</f>
        <v/>
      </c>
    </row>
    <row r="100">
      <c r="A100" s="14" t="n"/>
      <c r="B100" s="15" t="n"/>
      <c r="C100" s="16" t="n"/>
      <c r="D100" s="17" t="n"/>
      <c r="E100" s="17" t="n"/>
      <c r="F100" s="16" t="n"/>
      <c r="G100" s="10">
        <f>IF(AND(D100="",E100=""),"",$D$3+SUM($D$8:D100)-SUM($E$8:E100))</f>
        <v/>
      </c>
    </row>
    <row r="101">
      <c r="A101" s="14" t="n"/>
      <c r="B101" s="15" t="n"/>
      <c r="C101" s="16" t="n"/>
      <c r="D101" s="17" t="n"/>
      <c r="E101" s="17" t="n"/>
      <c r="F101" s="16" t="n"/>
      <c r="G101" s="10">
        <f>IF(AND(D101="",E101=""),"",$D$3+SUM($D$8:D101)-SUM($E$8:E101))</f>
        <v/>
      </c>
    </row>
    <row r="102">
      <c r="A102" s="14" t="n"/>
      <c r="B102" s="15" t="n"/>
      <c r="C102" s="16" t="n"/>
      <c r="D102" s="17" t="n"/>
      <c r="E102" s="17" t="n"/>
      <c r="F102" s="16" t="n"/>
      <c r="G102" s="10">
        <f>IF(AND(D102="",E102=""),"",$D$3+SUM($D$8:D102)-SUM($E$8:E102))</f>
        <v/>
      </c>
    </row>
    <row r="103">
      <c r="A103" s="14" t="n"/>
      <c r="B103" s="15" t="n"/>
      <c r="C103" s="16" t="n"/>
      <c r="D103" s="17" t="n"/>
      <c r="E103" s="17" t="n"/>
      <c r="F103" s="16" t="n"/>
      <c r="G103" s="10">
        <f>IF(AND(D103="",E103=""),"",$D$3+SUM($D$8:D103)-SUM($E$8:E103))</f>
        <v/>
      </c>
    </row>
    <row r="104">
      <c r="A104" s="14" t="n"/>
      <c r="B104" s="15" t="n"/>
      <c r="C104" s="16" t="n"/>
      <c r="D104" s="17" t="n"/>
      <c r="E104" s="17" t="n"/>
      <c r="F104" s="16" t="n"/>
      <c r="G104" s="10">
        <f>IF(AND(D104="",E104=""),"",$D$3+SUM($D$8:D104)-SUM($E$8:E104))</f>
        <v/>
      </c>
    </row>
    <row r="105">
      <c r="A105" s="14" t="n"/>
      <c r="B105" s="15" t="n"/>
      <c r="C105" s="16" t="n"/>
      <c r="D105" s="17" t="n"/>
      <c r="E105" s="17" t="n"/>
      <c r="F105" s="16" t="n"/>
      <c r="G105" s="10">
        <f>IF(AND(D105="",E105=""),"",$D$3+SUM($D$8:D105)-SUM($E$8:E105))</f>
        <v/>
      </c>
    </row>
    <row r="106">
      <c r="A106" s="14" t="n"/>
      <c r="B106" s="15" t="n"/>
      <c r="C106" s="16" t="n"/>
      <c r="D106" s="17" t="n"/>
      <c r="E106" s="17" t="n"/>
      <c r="F106" s="16" t="n"/>
      <c r="G106" s="10">
        <f>IF(AND(D106="",E106=""),"",$D$3+SUM($D$8:D106)-SUM($E$8:E106))</f>
        <v/>
      </c>
    </row>
    <row r="107">
      <c r="A107" s="14" t="n"/>
      <c r="B107" s="15" t="n"/>
      <c r="C107" s="16" t="n"/>
      <c r="D107" s="17" t="n"/>
      <c r="E107" s="17" t="n"/>
      <c r="F107" s="16" t="n"/>
      <c r="G107" s="10">
        <f>IF(AND(D107="",E107=""),"",$D$3+SUM($D$8:D107)-SUM($E$8:E107))</f>
        <v/>
      </c>
    </row>
    <row r="108">
      <c r="A108" s="14" t="n"/>
      <c r="B108" s="15" t="n"/>
      <c r="C108" s="16" t="n"/>
      <c r="D108" s="17" t="n"/>
      <c r="E108" s="17" t="n"/>
      <c r="F108" s="16" t="n"/>
      <c r="G108" s="10">
        <f>IF(AND(D108="",E108=""),"",$D$3+SUM($D$8:D108)-SUM($E$8:E108))</f>
        <v/>
      </c>
    </row>
    <row r="109">
      <c r="A109" s="14" t="n"/>
      <c r="B109" s="15" t="n"/>
      <c r="C109" s="16" t="n"/>
      <c r="D109" s="17" t="n"/>
      <c r="E109" s="17" t="n"/>
      <c r="F109" s="16" t="n"/>
      <c r="G109" s="10">
        <f>IF(AND(D109="",E109=""),"",$D$3+SUM($D$8:D109)-SUM($E$8:E109))</f>
        <v/>
      </c>
    </row>
    <row r="110">
      <c r="A110" s="14" t="n"/>
      <c r="B110" s="15" t="n"/>
      <c r="C110" s="16" t="n"/>
      <c r="D110" s="17" t="n"/>
      <c r="E110" s="17" t="n"/>
      <c r="F110" s="16" t="n"/>
      <c r="G110" s="10">
        <f>IF(AND(D110="",E110=""),"",$D$3+SUM($D$8:D110)-SUM($E$8:E110))</f>
        <v/>
      </c>
    </row>
    <row r="111">
      <c r="A111" s="14" t="n"/>
      <c r="B111" s="15" t="n"/>
      <c r="C111" s="16" t="n"/>
      <c r="D111" s="17" t="n"/>
      <c r="E111" s="17" t="n"/>
      <c r="F111" s="16" t="n"/>
      <c r="G111" s="10">
        <f>IF(AND(D111="",E111=""),"",$D$3+SUM($D$8:D111)-SUM($E$8:E111))</f>
        <v/>
      </c>
    </row>
    <row r="112">
      <c r="A112" s="14" t="n"/>
      <c r="B112" s="15" t="n"/>
      <c r="C112" s="16" t="n"/>
      <c r="D112" s="17" t="n"/>
      <c r="E112" s="17" t="n"/>
      <c r="F112" s="16" t="n"/>
      <c r="G112" s="10">
        <f>IF(AND(D112="",E112=""),"",$D$3+SUM($D$8:D112)-SUM($E$8:E112))</f>
        <v/>
      </c>
    </row>
    <row r="113">
      <c r="A113" s="14" t="n"/>
      <c r="B113" s="15" t="n"/>
      <c r="C113" s="16" t="n"/>
      <c r="D113" s="17" t="n"/>
      <c r="E113" s="17" t="n"/>
      <c r="F113" s="16" t="n"/>
      <c r="G113" s="10">
        <f>IF(AND(D113="",E113=""),"",$D$3+SUM($D$8:D113)-SUM($E$8:E113))</f>
        <v/>
      </c>
    </row>
    <row r="114">
      <c r="A114" s="14" t="n"/>
      <c r="B114" s="15" t="n"/>
      <c r="C114" s="16" t="n"/>
      <c r="D114" s="17" t="n"/>
      <c r="E114" s="17" t="n"/>
      <c r="F114" s="16" t="n"/>
      <c r="G114" s="10">
        <f>IF(AND(D114="",E114=""),"",$D$3+SUM($D$8:D114)-SUM($E$8:E114))</f>
        <v/>
      </c>
    </row>
    <row r="115">
      <c r="A115" s="14" t="n"/>
      <c r="B115" s="15" t="n"/>
      <c r="C115" s="16" t="n"/>
      <c r="D115" s="17" t="n"/>
      <c r="E115" s="17" t="n"/>
      <c r="F115" s="16" t="n"/>
      <c r="G115" s="10">
        <f>IF(AND(D115="",E115=""),"",$D$3+SUM($D$8:D115)-SUM($E$8:E115))</f>
        <v/>
      </c>
    </row>
    <row r="116">
      <c r="A116" s="14" t="n"/>
      <c r="B116" s="15" t="n"/>
      <c r="C116" s="16" t="n"/>
      <c r="D116" s="17" t="n"/>
      <c r="E116" s="17" t="n"/>
      <c r="F116" s="16" t="n"/>
      <c r="G116" s="10">
        <f>IF(AND(D116="",E116=""),"",$D$3+SUM($D$8:D116)-SUM($E$8:E116))</f>
        <v/>
      </c>
    </row>
    <row r="117">
      <c r="A117" s="14" t="n"/>
      <c r="B117" s="15" t="n"/>
      <c r="C117" s="16" t="n"/>
      <c r="D117" s="17" t="n"/>
      <c r="E117" s="17" t="n"/>
      <c r="F117" s="16" t="n"/>
      <c r="G117" s="10">
        <f>IF(AND(D117="",E117=""),"",$D$3+SUM($D$8:D117)-SUM($E$8:E117))</f>
        <v/>
      </c>
    </row>
    <row r="118">
      <c r="A118" s="14" t="n"/>
      <c r="B118" s="15" t="n"/>
      <c r="C118" s="16" t="n"/>
      <c r="D118" s="17" t="n"/>
      <c r="E118" s="17" t="n"/>
      <c r="F118" s="16" t="n"/>
      <c r="G118" s="10">
        <f>IF(AND(D118="",E118=""),"",$D$3+SUM($D$8:D118)-SUM($E$8:E118))</f>
        <v/>
      </c>
    </row>
    <row r="119">
      <c r="A119" s="14" t="n"/>
      <c r="B119" s="15" t="n"/>
      <c r="C119" s="16" t="n"/>
      <c r="D119" s="17" t="n"/>
      <c r="E119" s="17" t="n"/>
      <c r="F119" s="16" t="n"/>
      <c r="G119" s="10">
        <f>IF(AND(D119="",E119=""),"",$D$3+SUM($D$8:D119)-SUM($E$8:E119))</f>
        <v/>
      </c>
    </row>
    <row r="120">
      <c r="A120" s="14" t="n"/>
      <c r="B120" s="15" t="n"/>
      <c r="C120" s="16" t="n"/>
      <c r="D120" s="17" t="n"/>
      <c r="E120" s="17" t="n"/>
      <c r="F120" s="16" t="n"/>
      <c r="G120" s="10">
        <f>IF(AND(D120="",E120=""),"",$D$3+SUM($D$8:D120)-SUM($E$8:E120))</f>
        <v/>
      </c>
    </row>
    <row r="121">
      <c r="A121" s="14" t="n"/>
      <c r="B121" s="15" t="n"/>
      <c r="C121" s="16" t="n"/>
      <c r="D121" s="17" t="n"/>
      <c r="E121" s="17" t="n"/>
      <c r="F121" s="16" t="n"/>
      <c r="G121" s="10">
        <f>IF(AND(D121="",E121=""),"",$D$3+SUM($D$8:D121)-SUM($E$8:E121))</f>
        <v/>
      </c>
    </row>
    <row r="122">
      <c r="A122" s="14" t="n"/>
      <c r="B122" s="15" t="n"/>
      <c r="C122" s="16" t="n"/>
      <c r="D122" s="17" t="n"/>
      <c r="E122" s="17" t="n"/>
      <c r="F122" s="16" t="n"/>
      <c r="G122" s="10">
        <f>IF(AND(D122="",E122=""),"",$D$3+SUM($D$8:D122)-SUM($E$8:E122))</f>
        <v/>
      </c>
    </row>
    <row r="123">
      <c r="A123" s="14" t="n"/>
      <c r="B123" s="15" t="n"/>
      <c r="C123" s="16" t="n"/>
      <c r="D123" s="17" t="n"/>
      <c r="E123" s="17" t="n"/>
      <c r="F123" s="16" t="n"/>
      <c r="G123" s="10">
        <f>IF(AND(D123="",E123=""),"",$D$3+SUM($D$8:D123)-SUM($E$8:E123))</f>
        <v/>
      </c>
    </row>
    <row r="124">
      <c r="A124" s="14" t="n"/>
      <c r="B124" s="15" t="n"/>
      <c r="C124" s="16" t="n"/>
      <c r="D124" s="17" t="n"/>
      <c r="E124" s="17" t="n"/>
      <c r="F124" s="16" t="n"/>
      <c r="G124" s="10">
        <f>IF(AND(D124="",E124=""),"",$D$3+SUM($D$8:D124)-SUM($E$8:E124))</f>
        <v/>
      </c>
    </row>
    <row r="125">
      <c r="A125" s="14" t="n"/>
      <c r="B125" s="15" t="n"/>
      <c r="C125" s="16" t="n"/>
      <c r="D125" s="17" t="n"/>
      <c r="E125" s="17" t="n"/>
      <c r="F125" s="16" t="n"/>
      <c r="G125" s="10">
        <f>IF(AND(D125="",E125=""),"",$D$3+SUM($D$8:D125)-SUM($E$8:E125))</f>
        <v/>
      </c>
    </row>
    <row r="126">
      <c r="A126" s="14" t="n"/>
      <c r="B126" s="15" t="n"/>
      <c r="C126" s="16" t="n"/>
      <c r="D126" s="17" t="n"/>
      <c r="E126" s="17" t="n"/>
      <c r="F126" s="16" t="n"/>
      <c r="G126" s="10">
        <f>IF(AND(D126="",E126=""),"",$D$3+SUM($D$8:D126)-SUM($E$8:E126))</f>
        <v/>
      </c>
    </row>
    <row r="127">
      <c r="A127" s="14" t="n"/>
      <c r="B127" s="15" t="n"/>
      <c r="C127" s="16" t="n"/>
      <c r="D127" s="17" t="n"/>
      <c r="E127" s="17" t="n"/>
      <c r="F127" s="16" t="n"/>
      <c r="G127" s="10">
        <f>IF(AND(D127="",E127=""),"",$D$3+SUM($D$8:D127)-SUM($E$8:E127))</f>
        <v/>
      </c>
    </row>
    <row r="128">
      <c r="A128" s="14" t="n"/>
      <c r="B128" s="15" t="n"/>
      <c r="C128" s="16" t="n"/>
      <c r="D128" s="17" t="n"/>
      <c r="E128" s="17" t="n"/>
      <c r="F128" s="16" t="n"/>
      <c r="G128" s="10">
        <f>IF(AND(D128="",E128=""),"",$D$3+SUM($D$8:D128)-SUM($E$8:E128))</f>
        <v/>
      </c>
    </row>
    <row r="129">
      <c r="A129" s="14" t="n"/>
      <c r="B129" s="15" t="n"/>
      <c r="C129" s="16" t="n"/>
      <c r="D129" s="17" t="n"/>
      <c r="E129" s="17" t="n"/>
      <c r="F129" s="16" t="n"/>
      <c r="G129" s="10">
        <f>IF(AND(D129="",E129=""),"",$D$3+SUM($D$8:D129)-SUM($E$8:E129))</f>
        <v/>
      </c>
    </row>
    <row r="130">
      <c r="A130" s="14" t="n"/>
      <c r="B130" s="15" t="n"/>
      <c r="C130" s="16" t="n"/>
      <c r="D130" s="17" t="n"/>
      <c r="E130" s="17" t="n"/>
      <c r="F130" s="16" t="n"/>
      <c r="G130" s="10">
        <f>IF(AND(D130="",E130=""),"",$D$3+SUM($D$8:D130)-SUM($E$8:E130))</f>
        <v/>
      </c>
    </row>
    <row r="131">
      <c r="A131" s="14" t="n"/>
      <c r="B131" s="15" t="n"/>
      <c r="C131" s="16" t="n"/>
      <c r="D131" s="17" t="n"/>
      <c r="E131" s="17" t="n"/>
      <c r="F131" s="16" t="n"/>
      <c r="G131" s="10">
        <f>IF(AND(D131="",E131=""),"",$D$3+SUM($D$8:D131)-SUM($E$8:E131))</f>
        <v/>
      </c>
    </row>
    <row r="132">
      <c r="A132" s="14" t="n"/>
      <c r="B132" s="15" t="n"/>
      <c r="C132" s="16" t="n"/>
      <c r="D132" s="17" t="n"/>
      <c r="E132" s="17" t="n"/>
      <c r="F132" s="16" t="n"/>
      <c r="G132" s="10">
        <f>IF(AND(D132="",E132=""),"",$D$3+SUM($D$8:D132)-SUM($E$8:E132))</f>
        <v/>
      </c>
    </row>
    <row r="133">
      <c r="A133" s="14" t="n"/>
      <c r="B133" s="15" t="n"/>
      <c r="C133" s="16" t="n"/>
      <c r="D133" s="17" t="n"/>
      <c r="E133" s="17" t="n"/>
      <c r="F133" s="16" t="n"/>
      <c r="G133" s="10">
        <f>IF(AND(D133="",E133=""),"",$D$3+SUM($D$8:D133)-SUM($E$8:E133))</f>
        <v/>
      </c>
    </row>
    <row r="134">
      <c r="A134" s="14" t="n"/>
      <c r="B134" s="15" t="n"/>
      <c r="C134" s="16" t="n"/>
      <c r="D134" s="17" t="n"/>
      <c r="E134" s="17" t="n"/>
      <c r="F134" s="16" t="n"/>
      <c r="G134" s="10">
        <f>IF(AND(D134="",E134=""),"",$D$3+SUM($D$8:D134)-SUM($E$8:E134))</f>
        <v/>
      </c>
    </row>
    <row r="135">
      <c r="A135" s="14" t="n"/>
      <c r="B135" s="15" t="n"/>
      <c r="C135" s="16" t="n"/>
      <c r="D135" s="17" t="n"/>
      <c r="E135" s="17" t="n"/>
      <c r="F135" s="16" t="n"/>
      <c r="G135" s="10">
        <f>IF(AND(D135="",E135=""),"",$D$3+SUM($D$8:D135)-SUM($E$8:E135))</f>
        <v/>
      </c>
    </row>
    <row r="136">
      <c r="A136" s="14" t="n"/>
      <c r="B136" s="15" t="n"/>
      <c r="C136" s="16" t="n"/>
      <c r="D136" s="17" t="n"/>
      <c r="E136" s="17" t="n"/>
      <c r="F136" s="16" t="n"/>
      <c r="G136" s="10">
        <f>IF(AND(D136="",E136=""),"",$D$3+SUM($D$8:D136)-SUM($E$8:E136))</f>
        <v/>
      </c>
    </row>
    <row r="137">
      <c r="A137" s="14" t="n"/>
      <c r="B137" s="15" t="n"/>
      <c r="C137" s="16" t="n"/>
      <c r="D137" s="17" t="n"/>
      <c r="E137" s="17" t="n"/>
      <c r="F137" s="16" t="n"/>
      <c r="G137" s="10">
        <f>IF(AND(D137="",E137=""),"",$D$3+SUM($D$8:D137)-SUM($E$8:E137))</f>
        <v/>
      </c>
    </row>
    <row r="138">
      <c r="A138" s="14" t="n"/>
      <c r="B138" s="15" t="n"/>
      <c r="C138" s="16" t="n"/>
      <c r="D138" s="17" t="n"/>
      <c r="E138" s="17" t="n"/>
      <c r="F138" s="16" t="n"/>
      <c r="G138" s="10">
        <f>IF(AND(D138="",E138=""),"",$D$3+SUM($D$8:D138)-SUM($E$8:E138))</f>
        <v/>
      </c>
    </row>
    <row r="139">
      <c r="A139" s="14" t="n"/>
      <c r="B139" s="15" t="n"/>
      <c r="C139" s="16" t="n"/>
      <c r="D139" s="17" t="n"/>
      <c r="E139" s="17" t="n"/>
      <c r="F139" s="16" t="n"/>
      <c r="G139" s="10">
        <f>IF(AND(D139="",E139=""),"",$D$3+SUM($D$8:D139)-SUM($E$8:E139))</f>
        <v/>
      </c>
    </row>
    <row r="140">
      <c r="A140" s="14" t="n"/>
      <c r="B140" s="15" t="n"/>
      <c r="C140" s="16" t="n"/>
      <c r="D140" s="17" t="n"/>
      <c r="E140" s="17" t="n"/>
      <c r="F140" s="16" t="n"/>
      <c r="G140" s="10">
        <f>IF(AND(D140="",E140=""),"",$D$3+SUM($D$8:D140)-SUM($E$8:E140))</f>
        <v/>
      </c>
    </row>
    <row r="141">
      <c r="A141" s="14" t="n"/>
      <c r="B141" s="15" t="n"/>
      <c r="C141" s="16" t="n"/>
      <c r="D141" s="17" t="n"/>
      <c r="E141" s="17" t="n"/>
      <c r="F141" s="16" t="n"/>
      <c r="G141" s="10">
        <f>IF(AND(D141="",E141=""),"",$D$3+SUM($D$8:D141)-SUM($E$8:E141))</f>
        <v/>
      </c>
    </row>
    <row r="142">
      <c r="A142" s="14" t="n"/>
      <c r="B142" s="15" t="n"/>
      <c r="C142" s="16" t="n"/>
      <c r="D142" s="17" t="n"/>
      <c r="E142" s="17" t="n"/>
      <c r="F142" s="16" t="n"/>
      <c r="G142" s="10">
        <f>IF(AND(D142="",E142=""),"",$D$3+SUM($D$8:D142)-SUM($E$8:E142))</f>
        <v/>
      </c>
    </row>
    <row r="143">
      <c r="A143" s="14" t="n"/>
      <c r="B143" s="15" t="n"/>
      <c r="C143" s="16" t="n"/>
      <c r="D143" s="17" t="n"/>
      <c r="E143" s="17" t="n"/>
      <c r="F143" s="16" t="n"/>
      <c r="G143" s="10">
        <f>IF(AND(D143="",E143=""),"",$D$3+SUM($D$8:D143)-SUM($E$8:E143))</f>
        <v/>
      </c>
    </row>
    <row r="144">
      <c r="A144" s="14" t="n"/>
      <c r="B144" s="15" t="n"/>
      <c r="C144" s="16" t="n"/>
      <c r="D144" s="17" t="n"/>
      <c r="E144" s="17" t="n"/>
      <c r="F144" s="16" t="n"/>
      <c r="G144" s="10">
        <f>IF(AND(D144="",E144=""),"",$D$3+SUM($D$8:D144)-SUM($E$8:E144))</f>
        <v/>
      </c>
    </row>
    <row r="145">
      <c r="A145" s="14" t="n"/>
      <c r="B145" s="15" t="n"/>
      <c r="C145" s="16" t="n"/>
      <c r="D145" s="17" t="n"/>
      <c r="E145" s="17" t="n"/>
      <c r="F145" s="16" t="n"/>
      <c r="G145" s="10">
        <f>IF(AND(D145="",E145=""),"",$D$3+SUM($D$8:D145)-SUM($E$8:E145))</f>
        <v/>
      </c>
    </row>
    <row r="146">
      <c r="A146" s="14" t="n"/>
      <c r="B146" s="15" t="n"/>
      <c r="C146" s="16" t="n"/>
      <c r="D146" s="17" t="n"/>
      <c r="E146" s="17" t="n"/>
      <c r="F146" s="16" t="n"/>
      <c r="G146" s="10">
        <f>IF(AND(D146="",E146=""),"",$D$3+SUM($D$8:D146)-SUM($E$8:E146))</f>
        <v/>
      </c>
    </row>
    <row r="147">
      <c r="A147" s="14" t="n"/>
      <c r="B147" s="15" t="n"/>
      <c r="C147" s="16" t="n"/>
      <c r="D147" s="17" t="n"/>
      <c r="E147" s="17" t="n"/>
      <c r="F147" s="16" t="n"/>
      <c r="G147" s="10">
        <f>IF(AND(D147="",E147=""),"",$D$3+SUM($D$8:D147)-SUM($E$8:E147))</f>
        <v/>
      </c>
    </row>
    <row r="148">
      <c r="A148" s="14" t="n"/>
      <c r="B148" s="15" t="n"/>
      <c r="C148" s="16" t="n"/>
      <c r="D148" s="17" t="n"/>
      <c r="E148" s="17" t="n"/>
      <c r="F148" s="16" t="n"/>
      <c r="G148" s="10">
        <f>IF(AND(D148="",E148=""),"",$D$3+SUM($D$8:D148)-SUM($E$8:E148))</f>
        <v/>
      </c>
    </row>
    <row r="149">
      <c r="A149" s="14" t="n"/>
      <c r="B149" s="15" t="n"/>
      <c r="C149" s="16" t="n"/>
      <c r="D149" s="17" t="n"/>
      <c r="E149" s="17" t="n"/>
      <c r="F149" s="16" t="n"/>
      <c r="G149" s="10">
        <f>IF(AND(D149="",E149=""),"",$D$3+SUM($D$8:D149)-SUM($E$8:E149))</f>
        <v/>
      </c>
    </row>
    <row r="150">
      <c r="A150" s="14" t="n"/>
      <c r="B150" s="15" t="n"/>
      <c r="C150" s="16" t="n"/>
      <c r="D150" s="17" t="n"/>
      <c r="E150" s="17" t="n"/>
      <c r="F150" s="16" t="n"/>
      <c r="G150" s="10">
        <f>IF(AND(D150="",E150=""),"",$D$3+SUM($D$8:D150)-SUM($E$8:E150))</f>
        <v/>
      </c>
    </row>
    <row r="151">
      <c r="A151" s="14" t="n"/>
      <c r="B151" s="15" t="n"/>
      <c r="C151" s="16" t="n"/>
      <c r="D151" s="17" t="n"/>
      <c r="E151" s="17" t="n"/>
      <c r="F151" s="16" t="n"/>
      <c r="G151" s="10">
        <f>IF(AND(D151="",E151=""),"",$D$3+SUM($D$8:D151)-SUM($E$8:E151))</f>
        <v/>
      </c>
    </row>
    <row r="152">
      <c r="A152" s="14" t="n"/>
      <c r="B152" s="15" t="n"/>
      <c r="C152" s="16" t="n"/>
      <c r="D152" s="17" t="n"/>
      <c r="E152" s="17" t="n"/>
      <c r="F152" s="16" t="n"/>
      <c r="G152" s="10">
        <f>IF(AND(D152="",E152=""),"",$D$3+SUM($D$8:D152)-SUM($E$8:E152))</f>
        <v/>
      </c>
    </row>
    <row r="153">
      <c r="A153" s="14" t="n"/>
      <c r="B153" s="15" t="n"/>
      <c r="C153" s="16" t="n"/>
      <c r="D153" s="17" t="n"/>
      <c r="E153" s="17" t="n"/>
      <c r="F153" s="16" t="n"/>
      <c r="G153" s="10">
        <f>IF(AND(D153="",E153=""),"",$D$3+SUM($D$8:D153)-SUM($E$8:E153))</f>
        <v/>
      </c>
    </row>
    <row r="154">
      <c r="A154" s="14" t="n"/>
      <c r="B154" s="15" t="n"/>
      <c r="C154" s="16" t="n"/>
      <c r="D154" s="17" t="n"/>
      <c r="E154" s="17" t="n"/>
      <c r="F154" s="16" t="n"/>
      <c r="G154" s="10">
        <f>IF(AND(D154="",E154=""),"",$D$3+SUM($D$8:D154)-SUM($E$8:E154))</f>
        <v/>
      </c>
    </row>
    <row r="155">
      <c r="A155" s="14" t="n"/>
      <c r="B155" s="15" t="n"/>
      <c r="C155" s="16" t="n"/>
      <c r="D155" s="17" t="n"/>
      <c r="E155" s="17" t="n"/>
      <c r="F155" s="16" t="n"/>
      <c r="G155" s="10">
        <f>IF(AND(D155="",E155=""),"",$D$3+SUM($D$8:D155)-SUM($E$8:E155))</f>
        <v/>
      </c>
    </row>
    <row r="156">
      <c r="A156" s="14" t="n"/>
      <c r="B156" s="15" t="n"/>
      <c r="C156" s="16" t="n"/>
      <c r="D156" s="17" t="n"/>
      <c r="E156" s="17" t="n"/>
      <c r="F156" s="16" t="n"/>
      <c r="G156" s="10">
        <f>IF(AND(D156="",E156=""),"",$D$3+SUM($D$8:D156)-SUM($E$8:E156))</f>
        <v/>
      </c>
    </row>
    <row r="157">
      <c r="A157" s="14" t="n"/>
      <c r="B157" s="15" t="n"/>
      <c r="C157" s="16" t="n"/>
      <c r="D157" s="17" t="n"/>
      <c r="E157" s="17" t="n"/>
      <c r="F157" s="16" t="n"/>
      <c r="G157" s="10">
        <f>IF(AND(D157="",E157=""),"",$D$3+SUM($D$8:D157)-SUM($E$8:E157))</f>
        <v/>
      </c>
    </row>
    <row r="158">
      <c r="A158" s="14" t="n"/>
      <c r="B158" s="15" t="n"/>
      <c r="C158" s="16" t="n"/>
      <c r="D158" s="17" t="n"/>
      <c r="E158" s="17" t="n"/>
      <c r="F158" s="16" t="n"/>
      <c r="G158" s="10">
        <f>IF(AND(D158="",E158=""),"",$D$3+SUM($D$8:D158)-SUM($E$8:E158))</f>
        <v/>
      </c>
    </row>
    <row r="159">
      <c r="A159" s="14" t="n"/>
      <c r="B159" s="15" t="n"/>
      <c r="C159" s="16" t="n"/>
      <c r="D159" s="17" t="n"/>
      <c r="E159" s="17" t="n"/>
      <c r="F159" s="16" t="n"/>
      <c r="G159" s="10">
        <f>IF(AND(D159="",E159=""),"",$D$3+SUM($D$8:D159)-SUM($E$8:E159))</f>
        <v/>
      </c>
    </row>
    <row r="160">
      <c r="A160" s="14" t="n"/>
      <c r="B160" s="15" t="n"/>
      <c r="C160" s="16" t="n"/>
      <c r="D160" s="17" t="n"/>
      <c r="E160" s="17" t="n"/>
      <c r="F160" s="16" t="n"/>
      <c r="G160" s="10">
        <f>IF(AND(D160="",E160=""),"",$D$3+SUM($D$8:D160)-SUM($E$8:E160))</f>
        <v/>
      </c>
    </row>
    <row r="161">
      <c r="A161" s="14" t="n"/>
      <c r="B161" s="15" t="n"/>
      <c r="C161" s="16" t="n"/>
      <c r="D161" s="17" t="n"/>
      <c r="E161" s="17" t="n"/>
      <c r="F161" s="16" t="n"/>
      <c r="G161" s="10">
        <f>IF(AND(D161="",E161=""),"",$D$3+SUM($D$8:D161)-SUM($E$8:E161))</f>
        <v/>
      </c>
    </row>
    <row r="162">
      <c r="A162" s="14" t="n"/>
      <c r="B162" s="15" t="n"/>
      <c r="C162" s="16" t="n"/>
      <c r="D162" s="17" t="n"/>
      <c r="E162" s="17" t="n"/>
      <c r="F162" s="16" t="n"/>
      <c r="G162" s="10">
        <f>IF(AND(D162="",E162=""),"",$D$3+SUM($D$8:D162)-SUM($E$8:E162))</f>
        <v/>
      </c>
    </row>
    <row r="163">
      <c r="A163" s="14" t="n"/>
      <c r="B163" s="15" t="n"/>
      <c r="C163" s="16" t="n"/>
      <c r="D163" s="17" t="n"/>
      <c r="E163" s="17" t="n"/>
      <c r="F163" s="16" t="n"/>
      <c r="G163" s="10">
        <f>IF(AND(D163="",E163=""),"",$D$3+SUM($D$8:D163)-SUM($E$8:E163))</f>
        <v/>
      </c>
    </row>
    <row r="164">
      <c r="A164" s="14" t="n"/>
      <c r="B164" s="15" t="n"/>
      <c r="C164" s="16" t="n"/>
      <c r="D164" s="17" t="n"/>
      <c r="E164" s="17" t="n"/>
      <c r="F164" s="16" t="n"/>
      <c r="G164" s="10">
        <f>IF(AND(D164="",E164=""),"",$D$3+SUM($D$8:D164)-SUM($E$8:E164))</f>
        <v/>
      </c>
    </row>
    <row r="165">
      <c r="A165" s="14" t="n"/>
      <c r="B165" s="15" t="n"/>
      <c r="C165" s="16" t="n"/>
      <c r="D165" s="17" t="n"/>
      <c r="E165" s="17" t="n"/>
      <c r="F165" s="16" t="n"/>
      <c r="G165" s="10">
        <f>IF(AND(D165="",E165=""),"",$D$3+SUM($D$8:D165)-SUM($E$8:E165))</f>
        <v/>
      </c>
    </row>
    <row r="166">
      <c r="A166" s="14" t="n"/>
      <c r="B166" s="15" t="n"/>
      <c r="C166" s="16" t="n"/>
      <c r="D166" s="17" t="n"/>
      <c r="E166" s="17" t="n"/>
      <c r="F166" s="16" t="n"/>
      <c r="G166" s="10">
        <f>IF(AND(D166="",E166=""),"",$D$3+SUM($D$8:D166)-SUM($E$8:E166))</f>
        <v/>
      </c>
    </row>
    <row r="167">
      <c r="A167" s="14" t="n"/>
      <c r="B167" s="15" t="n"/>
      <c r="C167" s="16" t="n"/>
      <c r="D167" s="17" t="n"/>
      <c r="E167" s="17" t="n"/>
      <c r="F167" s="16" t="n"/>
      <c r="G167" s="10">
        <f>IF(AND(D167="",E167=""),"",$D$3+SUM($D$8:D167)-SUM($E$8:E167))</f>
        <v/>
      </c>
    </row>
    <row r="168">
      <c r="A168" s="14" t="n"/>
      <c r="B168" s="15" t="n"/>
      <c r="C168" s="16" t="n"/>
      <c r="D168" s="17" t="n"/>
      <c r="E168" s="17" t="n"/>
      <c r="F168" s="16" t="n"/>
      <c r="G168" s="10">
        <f>IF(AND(D168="",E168=""),"",$D$3+SUM($D$8:D168)-SUM($E$8:E168))</f>
        <v/>
      </c>
    </row>
    <row r="169">
      <c r="A169" s="14" t="n"/>
      <c r="B169" s="15" t="n"/>
      <c r="C169" s="16" t="n"/>
      <c r="D169" s="17" t="n"/>
      <c r="E169" s="17" t="n"/>
      <c r="F169" s="16" t="n"/>
      <c r="G169" s="10">
        <f>IF(AND(D169="",E169=""),"",$D$3+SUM($D$8:D169)-SUM($E$8:E169))</f>
        <v/>
      </c>
    </row>
    <row r="170">
      <c r="A170" s="14" t="n"/>
      <c r="B170" s="15" t="n"/>
      <c r="C170" s="16" t="n"/>
      <c r="D170" s="17" t="n"/>
      <c r="E170" s="17" t="n"/>
      <c r="F170" s="16" t="n"/>
      <c r="G170" s="10">
        <f>IF(AND(D170="",E170=""),"",$D$3+SUM($D$8:D170)-SUM($E$8:E170))</f>
        <v/>
      </c>
    </row>
    <row r="171">
      <c r="A171" s="14" t="n"/>
      <c r="B171" s="15" t="n"/>
      <c r="C171" s="16" t="n"/>
      <c r="D171" s="17" t="n"/>
      <c r="E171" s="17" t="n"/>
      <c r="F171" s="16" t="n"/>
      <c r="G171" s="10">
        <f>IF(AND(D171="",E171=""),"",$D$3+SUM($D$8:D171)-SUM($E$8:E171))</f>
        <v/>
      </c>
    </row>
    <row r="172">
      <c r="A172" s="14" t="n"/>
      <c r="B172" s="15" t="n"/>
      <c r="C172" s="16" t="n"/>
      <c r="D172" s="17" t="n"/>
      <c r="E172" s="17" t="n"/>
      <c r="F172" s="16" t="n"/>
      <c r="G172" s="10">
        <f>IF(AND(D172="",E172=""),"",$D$3+SUM($D$8:D172)-SUM($E$8:E172))</f>
        <v/>
      </c>
    </row>
    <row r="173">
      <c r="A173" s="14" t="n"/>
      <c r="B173" s="15" t="n"/>
      <c r="C173" s="16" t="n"/>
      <c r="D173" s="17" t="n"/>
      <c r="E173" s="17" t="n"/>
      <c r="F173" s="16" t="n"/>
      <c r="G173" s="10">
        <f>IF(AND(D173="",E173=""),"",$D$3+SUM($D$8:D173)-SUM($E$8:E173))</f>
        <v/>
      </c>
    </row>
    <row r="174">
      <c r="A174" s="14" t="n"/>
      <c r="B174" s="15" t="n"/>
      <c r="C174" s="16" t="n"/>
      <c r="D174" s="17" t="n"/>
      <c r="E174" s="17" t="n"/>
      <c r="F174" s="16" t="n"/>
      <c r="G174" s="10">
        <f>IF(AND(D174="",E174=""),"",$D$3+SUM($D$8:D174)-SUM($E$8:E174))</f>
        <v/>
      </c>
    </row>
    <row r="175">
      <c r="A175" s="14" t="n"/>
      <c r="B175" s="15" t="n"/>
      <c r="C175" s="16" t="n"/>
      <c r="D175" s="17" t="n"/>
      <c r="E175" s="17" t="n"/>
      <c r="F175" s="16" t="n"/>
      <c r="G175" s="10">
        <f>IF(AND(D175="",E175=""),"",$D$3+SUM($D$8:D175)-SUM($E$8:E175))</f>
        <v/>
      </c>
    </row>
    <row r="176">
      <c r="A176" s="14" t="n"/>
      <c r="B176" s="15" t="n"/>
      <c r="C176" s="16" t="n"/>
      <c r="D176" s="17" t="n"/>
      <c r="E176" s="17" t="n"/>
      <c r="F176" s="16" t="n"/>
      <c r="G176" s="10">
        <f>IF(AND(D176="",E176=""),"",$D$3+SUM($D$8:D176)-SUM($E$8:E176))</f>
        <v/>
      </c>
    </row>
    <row r="177">
      <c r="A177" s="14" t="n"/>
      <c r="B177" s="15" t="n"/>
      <c r="C177" s="16" t="n"/>
      <c r="D177" s="17" t="n"/>
      <c r="E177" s="17" t="n"/>
      <c r="F177" s="16" t="n"/>
      <c r="G177" s="10">
        <f>IF(AND(D177="",E177=""),"",$D$3+SUM($D$8:D177)-SUM($E$8:E177))</f>
        <v/>
      </c>
    </row>
    <row r="178">
      <c r="A178" s="14" t="n"/>
      <c r="B178" s="15" t="n"/>
      <c r="C178" s="16" t="n"/>
      <c r="D178" s="17" t="n"/>
      <c r="E178" s="17" t="n"/>
      <c r="F178" s="16" t="n"/>
      <c r="G178" s="10">
        <f>IF(AND(D178="",E178=""),"",$D$3+SUM($D$8:D178)-SUM($E$8:E178))</f>
        <v/>
      </c>
    </row>
    <row r="179">
      <c r="A179" s="14" t="n"/>
      <c r="B179" s="15" t="n"/>
      <c r="C179" s="16" t="n"/>
      <c r="D179" s="17" t="n"/>
      <c r="E179" s="17" t="n"/>
      <c r="F179" s="16" t="n"/>
      <c r="G179" s="10">
        <f>IF(AND(D179="",E179=""),"",$D$3+SUM($D$8:D179)-SUM($E$8:E179))</f>
        <v/>
      </c>
    </row>
    <row r="180">
      <c r="A180" s="14" t="n"/>
      <c r="B180" s="15" t="n"/>
      <c r="C180" s="16" t="n"/>
      <c r="D180" s="17" t="n"/>
      <c r="E180" s="17" t="n"/>
      <c r="F180" s="16" t="n"/>
      <c r="G180" s="10">
        <f>IF(AND(D180="",E180=""),"",$D$3+SUM($D$8:D180)-SUM($E$8:E180))</f>
        <v/>
      </c>
    </row>
    <row r="181">
      <c r="A181" s="14" t="n"/>
      <c r="B181" s="15" t="n"/>
      <c r="C181" s="16" t="n"/>
      <c r="D181" s="17" t="n"/>
      <c r="E181" s="17" t="n"/>
      <c r="F181" s="16" t="n"/>
      <c r="G181" s="10">
        <f>IF(AND(D181="",E181=""),"",$D$3+SUM($D$8:D181)-SUM($E$8:E181))</f>
        <v/>
      </c>
    </row>
    <row r="182">
      <c r="A182" s="14" t="n"/>
      <c r="B182" s="15" t="n"/>
      <c r="C182" s="16" t="n"/>
      <c r="D182" s="17" t="n"/>
      <c r="E182" s="17" t="n"/>
      <c r="F182" s="16" t="n"/>
      <c r="G182" s="10">
        <f>IF(AND(D182="",E182=""),"",$D$3+SUM($D$8:D182)-SUM($E$8:E182))</f>
        <v/>
      </c>
    </row>
    <row r="183">
      <c r="A183" s="14" t="n"/>
      <c r="B183" s="15" t="n"/>
      <c r="C183" s="16" t="n"/>
      <c r="D183" s="17" t="n"/>
      <c r="E183" s="17" t="n"/>
      <c r="F183" s="16" t="n"/>
      <c r="G183" s="10">
        <f>IF(AND(D183="",E183=""),"",$D$3+SUM($D$8:D183)-SUM($E$8:E183))</f>
        <v/>
      </c>
    </row>
    <row r="184">
      <c r="A184" s="14" t="n"/>
      <c r="B184" s="15" t="n"/>
      <c r="C184" s="16" t="n"/>
      <c r="D184" s="17" t="n"/>
      <c r="E184" s="17" t="n"/>
      <c r="F184" s="16" t="n"/>
      <c r="G184" s="10">
        <f>IF(AND(D184="",E184=""),"",$D$3+SUM($D$8:D184)-SUM($E$8:E184))</f>
        <v/>
      </c>
    </row>
    <row r="185">
      <c r="A185" s="14" t="n"/>
      <c r="B185" s="15" t="n"/>
      <c r="C185" s="16" t="n"/>
      <c r="D185" s="17" t="n"/>
      <c r="E185" s="17" t="n"/>
      <c r="F185" s="16" t="n"/>
      <c r="G185" s="10">
        <f>IF(AND(D185="",E185=""),"",$D$3+SUM($D$8:D185)-SUM($E$8:E185))</f>
        <v/>
      </c>
    </row>
    <row r="186">
      <c r="A186" s="14" t="n"/>
      <c r="B186" s="15" t="n"/>
      <c r="C186" s="16" t="n"/>
      <c r="D186" s="17" t="n"/>
      <c r="E186" s="17" t="n"/>
      <c r="F186" s="16" t="n"/>
      <c r="G186" s="10">
        <f>IF(AND(D186="",E186=""),"",$D$3+SUM($D$8:D186)-SUM($E$8:E186))</f>
        <v/>
      </c>
    </row>
    <row r="187">
      <c r="A187" s="14" t="n"/>
      <c r="B187" s="15" t="n"/>
      <c r="C187" s="16" t="n"/>
      <c r="D187" s="17" t="n"/>
      <c r="E187" s="17" t="n"/>
      <c r="F187" s="16" t="n"/>
      <c r="G187" s="10">
        <f>IF(AND(D187="",E187=""),"",$D$3+SUM($D$8:D187)-SUM($E$8:E187))</f>
        <v/>
      </c>
    </row>
    <row r="188">
      <c r="A188" s="14" t="n"/>
      <c r="B188" s="15" t="n"/>
      <c r="C188" s="16" t="n"/>
      <c r="D188" s="17" t="n"/>
      <c r="E188" s="17" t="n"/>
      <c r="F188" s="16" t="n"/>
      <c r="G188" s="10">
        <f>IF(AND(D188="",E188=""),"",$D$3+SUM($D$8:D188)-SUM($E$8:E188))</f>
        <v/>
      </c>
    </row>
    <row r="189">
      <c r="A189" s="14" t="n"/>
      <c r="B189" s="15" t="n"/>
      <c r="C189" s="16" t="n"/>
      <c r="D189" s="17" t="n"/>
      <c r="E189" s="17" t="n"/>
      <c r="F189" s="16" t="n"/>
      <c r="G189" s="10">
        <f>IF(AND(D189="",E189=""),"",$D$3+SUM($D$8:D189)-SUM($E$8:E189))</f>
        <v/>
      </c>
    </row>
    <row r="190">
      <c r="A190" s="14" t="n"/>
      <c r="B190" s="15" t="n"/>
      <c r="C190" s="16" t="n"/>
      <c r="D190" s="17" t="n"/>
      <c r="E190" s="17" t="n"/>
      <c r="F190" s="16" t="n"/>
      <c r="G190" s="10">
        <f>IF(AND(D190="",E190=""),"",$D$3+SUM($D$8:D190)-SUM($E$8:E190))</f>
        <v/>
      </c>
    </row>
    <row r="191">
      <c r="A191" s="14" t="n"/>
      <c r="B191" s="15" t="n"/>
      <c r="C191" s="16" t="n"/>
      <c r="D191" s="17" t="n"/>
      <c r="E191" s="17" t="n"/>
      <c r="F191" s="16" t="n"/>
      <c r="G191" s="10">
        <f>IF(AND(D191="",E191=""),"",$D$3+SUM($D$8:D191)-SUM($E$8:E191))</f>
        <v/>
      </c>
    </row>
    <row r="192">
      <c r="A192" s="14" t="n"/>
      <c r="B192" s="15" t="n"/>
      <c r="C192" s="16" t="n"/>
      <c r="D192" s="17" t="n"/>
      <c r="E192" s="17" t="n"/>
      <c r="F192" s="16" t="n"/>
      <c r="G192" s="10">
        <f>IF(AND(D192="",E192=""),"",$D$3+SUM($D$8:D192)-SUM($E$8:E192))</f>
        <v/>
      </c>
    </row>
    <row r="193">
      <c r="A193" s="14" t="n"/>
      <c r="B193" s="15" t="n"/>
      <c r="C193" s="16" t="n"/>
      <c r="D193" s="17" t="n"/>
      <c r="E193" s="17" t="n"/>
      <c r="F193" s="16" t="n"/>
      <c r="G193" s="10">
        <f>IF(AND(D193="",E193=""),"",$D$3+SUM($D$8:D193)-SUM($E$8:E193))</f>
        <v/>
      </c>
    </row>
    <row r="194">
      <c r="A194" s="14" t="n"/>
      <c r="B194" s="15" t="n"/>
      <c r="C194" s="16" t="n"/>
      <c r="D194" s="17" t="n"/>
      <c r="E194" s="17" t="n"/>
      <c r="F194" s="16" t="n"/>
      <c r="G194" s="10">
        <f>IF(AND(D194="",E194=""),"",$D$3+SUM($D$8:D194)-SUM($E$8:E194))</f>
        <v/>
      </c>
    </row>
    <row r="195">
      <c r="A195" s="14" t="n"/>
      <c r="B195" s="15" t="n"/>
      <c r="C195" s="16" t="n"/>
      <c r="D195" s="17" t="n"/>
      <c r="E195" s="17" t="n"/>
      <c r="F195" s="16" t="n"/>
      <c r="G195" s="10">
        <f>IF(AND(D195="",E195=""),"",$D$3+SUM($D$8:D195)-SUM($E$8:E195))</f>
        <v/>
      </c>
    </row>
    <row r="196">
      <c r="A196" s="14" t="n"/>
      <c r="B196" s="15" t="n"/>
      <c r="C196" s="16" t="n"/>
      <c r="D196" s="17" t="n"/>
      <c r="E196" s="17" t="n"/>
      <c r="F196" s="16" t="n"/>
      <c r="G196" s="10">
        <f>IF(AND(D196="",E196=""),"",$D$3+SUM($D$8:D196)-SUM($E$8:E196))</f>
        <v/>
      </c>
    </row>
    <row r="197">
      <c r="A197" s="14" t="n"/>
      <c r="B197" s="15" t="n"/>
      <c r="C197" s="16" t="n"/>
      <c r="D197" s="17" t="n"/>
      <c r="E197" s="17" t="n"/>
      <c r="F197" s="16" t="n"/>
      <c r="G197" s="10">
        <f>IF(AND(D197="",E197=""),"",$D$3+SUM($D$8:D197)-SUM($E$8:E197))</f>
        <v/>
      </c>
    </row>
    <row r="198">
      <c r="A198" s="14" t="n"/>
      <c r="B198" s="15" t="n"/>
      <c r="C198" s="16" t="n"/>
      <c r="D198" s="17" t="n"/>
      <c r="E198" s="17" t="n"/>
      <c r="F198" s="16" t="n"/>
      <c r="G198" s="10">
        <f>IF(AND(D198="",E198=""),"",$D$3+SUM($D$8:D198)-SUM($E$8:E198))</f>
        <v/>
      </c>
    </row>
    <row r="199">
      <c r="A199" s="14" t="n"/>
      <c r="B199" s="15" t="n"/>
      <c r="C199" s="16" t="n"/>
      <c r="D199" s="17" t="n"/>
      <c r="E199" s="17" t="n"/>
      <c r="F199" s="16" t="n"/>
      <c r="G199" s="10">
        <f>IF(AND(D199="",E199=""),"",$D$3+SUM($D$8:D199)-SUM($E$8:E199))</f>
        <v/>
      </c>
    </row>
    <row r="200">
      <c r="A200" s="14" t="n"/>
      <c r="B200" s="15" t="n"/>
      <c r="C200" s="16" t="n"/>
      <c r="D200" s="17" t="n"/>
      <c r="E200" s="17" t="n"/>
      <c r="F200" s="16" t="n"/>
      <c r="G200" s="10">
        <f>IF(AND(D200="",E200=""),"",$D$3+SUM($D$8:D200)-SUM($E$8:E200))</f>
        <v/>
      </c>
    </row>
    <row r="201">
      <c r="A201" s="14" t="n"/>
      <c r="B201" s="15" t="n"/>
      <c r="C201" s="16" t="n"/>
      <c r="D201" s="17" t="n"/>
      <c r="E201" s="17" t="n"/>
      <c r="F201" s="16" t="n"/>
      <c r="G201" s="10">
        <f>IF(AND(D201="",E201=""),"",$D$3+SUM($D$8:D201)-SUM($E$8:E201))</f>
        <v/>
      </c>
    </row>
    <row r="202">
      <c r="A202" s="14" t="n"/>
      <c r="B202" s="15" t="n"/>
      <c r="C202" s="16" t="n"/>
      <c r="D202" s="17" t="n"/>
      <c r="E202" s="17" t="n"/>
      <c r="F202" s="16" t="n"/>
      <c r="G202" s="10">
        <f>IF(AND(D202="",E202=""),"",$D$3+SUM($D$8:D202)-SUM($E$8:E202))</f>
        <v/>
      </c>
    </row>
    <row r="203">
      <c r="A203" s="14" t="n"/>
      <c r="B203" s="15" t="n"/>
      <c r="C203" s="16" t="n"/>
      <c r="D203" s="17" t="n"/>
      <c r="E203" s="17" t="n"/>
      <c r="F203" s="16" t="n"/>
      <c r="G203" s="10">
        <f>IF(AND(D203="",E203=""),"",$D$3+SUM($D$8:D203)-SUM($E$8:E203))</f>
        <v/>
      </c>
    </row>
    <row r="204">
      <c r="A204" s="14" t="n"/>
      <c r="B204" s="15" t="n"/>
      <c r="C204" s="16" t="n"/>
      <c r="D204" s="17" t="n"/>
      <c r="E204" s="17" t="n"/>
      <c r="F204" s="16" t="n"/>
      <c r="G204" s="10">
        <f>IF(AND(D204="",E204=""),"",$D$3+SUM($D$8:D204)-SUM($E$8:E204))</f>
        <v/>
      </c>
    </row>
    <row r="205">
      <c r="A205" s="14" t="n"/>
      <c r="B205" s="15" t="n"/>
      <c r="C205" s="16" t="n"/>
      <c r="D205" s="17" t="n"/>
      <c r="E205" s="17" t="n"/>
      <c r="F205" s="16" t="n"/>
      <c r="G205" s="10">
        <f>IF(AND(D205="",E205=""),"",$D$3+SUM($D$8:D205)-SUM($E$8:E205))</f>
        <v/>
      </c>
    </row>
    <row r="206">
      <c r="A206" s="14" t="n"/>
      <c r="B206" s="15" t="n"/>
      <c r="C206" s="16" t="n"/>
      <c r="D206" s="17" t="n"/>
      <c r="E206" s="17" t="n"/>
      <c r="F206" s="16" t="n"/>
      <c r="G206" s="10">
        <f>IF(AND(D206="",E206=""),"",$D$3+SUM($D$8:D206)-SUM($E$8:E206))</f>
        <v/>
      </c>
    </row>
    <row r="207">
      <c r="A207" s="14" t="n"/>
      <c r="B207" s="15" t="n"/>
      <c r="C207" s="16" t="n"/>
      <c r="D207" s="17" t="n"/>
      <c r="E207" s="17" t="n"/>
      <c r="F207" s="16" t="n"/>
      <c r="G207" s="10">
        <f>IF(AND(D207="",E207=""),"",$D$3+SUM($D$8:D207)-SUM($E$8:E207))</f>
        <v/>
      </c>
    </row>
    <row r="208">
      <c r="A208" s="14" t="n"/>
      <c r="B208" s="15" t="n"/>
      <c r="C208" s="16" t="n"/>
      <c r="D208" s="17" t="n"/>
      <c r="E208" s="17" t="n"/>
      <c r="F208" s="16" t="n"/>
      <c r="G208" s="10">
        <f>IF(AND(D208="",E208=""),"",$D$3+SUM($D$8:D208)-SUM($E$8:E208))</f>
        <v/>
      </c>
    </row>
    <row r="209">
      <c r="A209" s="14" t="n"/>
      <c r="B209" s="15" t="n"/>
      <c r="C209" s="16" t="n"/>
      <c r="D209" s="17" t="n"/>
      <c r="E209" s="17" t="n"/>
      <c r="F209" s="16" t="n"/>
      <c r="G209" s="10">
        <f>IF(AND(D209="",E209=""),"",$D$3+SUM($D$8:D209)-SUM($E$8:E209))</f>
        <v/>
      </c>
    </row>
    <row r="210">
      <c r="A210" s="14" t="n"/>
      <c r="B210" s="15" t="n"/>
      <c r="C210" s="16" t="n"/>
      <c r="D210" s="17" t="n"/>
      <c r="E210" s="17" t="n"/>
      <c r="F210" s="16" t="n"/>
      <c r="G210" s="10">
        <f>IF(AND(D210="",E210=""),"",$D$3+SUM($D$8:D210)-SUM($E$8:E210))</f>
        <v/>
      </c>
    </row>
    <row r="211">
      <c r="A211" s="14" t="n"/>
      <c r="B211" s="15" t="n"/>
      <c r="C211" s="16" t="n"/>
      <c r="D211" s="17" t="n"/>
      <c r="E211" s="17" t="n"/>
      <c r="F211" s="16" t="n"/>
      <c r="G211" s="10">
        <f>IF(AND(D211="",E211=""),"",$D$3+SUM($D$8:D211)-SUM($E$8:E211))</f>
        <v/>
      </c>
    </row>
    <row r="212">
      <c r="A212" s="14" t="n"/>
      <c r="B212" s="15" t="n"/>
      <c r="C212" s="16" t="n"/>
      <c r="D212" s="17" t="n"/>
      <c r="E212" s="17" t="n"/>
      <c r="F212" s="16" t="n"/>
      <c r="G212" s="10">
        <f>IF(AND(D212="",E212=""),"",$D$3+SUM($D$8:D212)-SUM($E$8:E212))</f>
        <v/>
      </c>
    </row>
    <row r="213">
      <c r="A213" s="14" t="n"/>
      <c r="B213" s="15" t="n"/>
      <c r="C213" s="16" t="n"/>
      <c r="D213" s="17" t="n"/>
      <c r="E213" s="17" t="n"/>
      <c r="F213" s="16" t="n"/>
      <c r="G213" s="10">
        <f>IF(AND(D213="",E213=""),"",$D$3+SUM($D$8:D213)-SUM($E$8:E213))</f>
        <v/>
      </c>
    </row>
    <row r="214">
      <c r="A214" s="14" t="n"/>
      <c r="B214" s="15" t="n"/>
      <c r="C214" s="16" t="n"/>
      <c r="D214" s="17" t="n"/>
      <c r="E214" s="17" t="n"/>
      <c r="F214" s="16" t="n"/>
      <c r="G214" s="10">
        <f>IF(AND(D214="",E214=""),"",$D$3+SUM($D$8:D214)-SUM($E$8:E214))</f>
        <v/>
      </c>
    </row>
    <row r="215">
      <c r="A215" s="14" t="n"/>
      <c r="B215" s="15" t="n"/>
      <c r="C215" s="16" t="n"/>
      <c r="D215" s="17" t="n"/>
      <c r="E215" s="17" t="n"/>
      <c r="F215" s="16" t="n"/>
      <c r="G215" s="10">
        <f>IF(AND(D215="",E215=""),"",$D$3+SUM($D$8:D215)-SUM($E$8:E215))</f>
        <v/>
      </c>
    </row>
    <row r="216">
      <c r="A216" s="14" t="n"/>
      <c r="B216" s="15" t="n"/>
      <c r="C216" s="16" t="n"/>
      <c r="D216" s="17" t="n"/>
      <c r="E216" s="17" t="n"/>
      <c r="F216" s="16" t="n"/>
      <c r="G216" s="10">
        <f>IF(AND(D216="",E216=""),"",$D$3+SUM($D$8:D216)-SUM($E$8:E216))</f>
        <v/>
      </c>
    </row>
    <row r="217">
      <c r="A217" s="14" t="n"/>
      <c r="B217" s="15" t="n"/>
      <c r="C217" s="16" t="n"/>
      <c r="D217" s="17" t="n"/>
      <c r="E217" s="17" t="n"/>
      <c r="F217" s="16" t="n"/>
      <c r="G217" s="10">
        <f>IF(AND(D217="",E217=""),"",$D$3+SUM($D$8:D217)-SUM($E$8:E217))</f>
        <v/>
      </c>
    </row>
    <row r="218">
      <c r="A218" s="14" t="n"/>
      <c r="B218" s="15" t="n"/>
      <c r="C218" s="16" t="n"/>
      <c r="D218" s="17" t="n"/>
      <c r="E218" s="17" t="n"/>
      <c r="F218" s="16" t="n"/>
      <c r="G218" s="10">
        <f>IF(AND(D218="",E218=""),"",$D$3+SUM($D$8:D218)-SUM($E$8:E218))</f>
        <v/>
      </c>
    </row>
    <row r="219">
      <c r="A219" s="14" t="n"/>
      <c r="B219" s="15" t="n"/>
      <c r="C219" s="16" t="n"/>
      <c r="D219" s="17" t="n"/>
      <c r="E219" s="17" t="n"/>
      <c r="F219" s="16" t="n"/>
      <c r="G219" s="10">
        <f>IF(AND(D219="",E219=""),"",$D$3+SUM($D$8:D219)-SUM($E$8:E219))</f>
        <v/>
      </c>
    </row>
    <row r="220">
      <c r="A220" s="14" t="n"/>
      <c r="B220" s="15" t="n"/>
      <c r="C220" s="16" t="n"/>
      <c r="D220" s="17" t="n"/>
      <c r="E220" s="17" t="n"/>
      <c r="F220" s="16" t="n"/>
      <c r="G220" s="10">
        <f>IF(AND(D220="",E220=""),"",$D$3+SUM($D$8:D220)-SUM($E$8:E220))</f>
        <v/>
      </c>
    </row>
    <row r="221">
      <c r="A221" s="14" t="n"/>
      <c r="B221" s="15" t="n"/>
      <c r="C221" s="16" t="n"/>
      <c r="D221" s="17" t="n"/>
      <c r="E221" s="17" t="n"/>
      <c r="F221" s="16" t="n"/>
      <c r="G221" s="10">
        <f>IF(AND(D221="",E221=""),"",$D$3+SUM($D$8:D221)-SUM($E$8:E221))</f>
        <v/>
      </c>
    </row>
    <row r="222">
      <c r="A222" s="14" t="n"/>
      <c r="B222" s="15" t="n"/>
      <c r="C222" s="16" t="n"/>
      <c r="D222" s="17" t="n"/>
      <c r="E222" s="17" t="n"/>
      <c r="F222" s="16" t="n"/>
      <c r="G222" s="10">
        <f>IF(AND(D222="",E222=""),"",$D$3+SUM($D$8:D222)-SUM($E$8:E222))</f>
        <v/>
      </c>
    </row>
    <row r="223">
      <c r="A223" s="14" t="n"/>
      <c r="B223" s="15" t="n"/>
      <c r="C223" s="16" t="n"/>
      <c r="D223" s="17" t="n"/>
      <c r="E223" s="17" t="n"/>
      <c r="F223" s="16" t="n"/>
      <c r="G223" s="10">
        <f>IF(AND(D223="",E223=""),"",$D$3+SUM($D$8:D223)-SUM($E$8:E223))</f>
        <v/>
      </c>
    </row>
    <row r="224">
      <c r="A224" s="14" t="n"/>
      <c r="B224" s="15" t="n"/>
      <c r="C224" s="16" t="n"/>
      <c r="D224" s="17" t="n"/>
      <c r="E224" s="17" t="n"/>
      <c r="F224" s="16" t="n"/>
      <c r="G224" s="10">
        <f>IF(AND(D224="",E224=""),"",$D$3+SUM($D$8:D224)-SUM($E$8:E224))</f>
        <v/>
      </c>
    </row>
    <row r="225">
      <c r="A225" s="14" t="n"/>
      <c r="B225" s="15" t="n"/>
      <c r="C225" s="16" t="n"/>
      <c r="D225" s="17" t="n"/>
      <c r="E225" s="17" t="n"/>
      <c r="F225" s="16" t="n"/>
      <c r="G225" s="10">
        <f>IF(AND(D225="",E225=""),"",$D$3+SUM($D$8:D225)-SUM($E$8:E225))</f>
        <v/>
      </c>
    </row>
    <row r="226">
      <c r="A226" s="14" t="n"/>
      <c r="B226" s="15" t="n"/>
      <c r="C226" s="16" t="n"/>
      <c r="D226" s="17" t="n"/>
      <c r="E226" s="17" t="n"/>
      <c r="F226" s="16" t="n"/>
      <c r="G226" s="10">
        <f>IF(AND(D226="",E226=""),"",$D$3+SUM($D$8:D226)-SUM($E$8:E226))</f>
        <v/>
      </c>
    </row>
    <row r="227">
      <c r="A227" s="14" t="n"/>
      <c r="B227" s="15" t="n"/>
      <c r="C227" s="16" t="n"/>
      <c r="D227" s="17" t="n"/>
      <c r="E227" s="17" t="n"/>
      <c r="F227" s="16" t="n"/>
      <c r="G227" s="10">
        <f>IF(AND(D227="",E227=""),"",$D$3+SUM($D$8:D227)-SUM($E$8:E227))</f>
        <v/>
      </c>
    </row>
    <row r="228">
      <c r="A228" s="14" t="n"/>
      <c r="B228" s="15" t="n"/>
      <c r="C228" s="16" t="n"/>
      <c r="D228" s="17" t="n"/>
      <c r="E228" s="17" t="n"/>
      <c r="F228" s="16" t="n"/>
      <c r="G228" s="10">
        <f>IF(AND(D228="",E228=""),"",$D$3+SUM($D$8:D228)-SUM($E$8:E228))</f>
        <v/>
      </c>
    </row>
    <row r="229">
      <c r="A229" s="14" t="n"/>
      <c r="B229" s="15" t="n"/>
      <c r="C229" s="16" t="n"/>
      <c r="D229" s="17" t="n"/>
      <c r="E229" s="17" t="n"/>
      <c r="F229" s="16" t="n"/>
      <c r="G229" s="10">
        <f>IF(AND(D229="",E229=""),"",$D$3+SUM($D$8:D229)-SUM($E$8:E229))</f>
        <v/>
      </c>
    </row>
    <row r="230">
      <c r="A230" s="14" t="n"/>
      <c r="B230" s="15" t="n"/>
      <c r="C230" s="16" t="n"/>
      <c r="D230" s="17" t="n"/>
      <c r="E230" s="17" t="n"/>
      <c r="F230" s="16" t="n"/>
      <c r="G230" s="10">
        <f>IF(AND(D230="",E230=""),"",$D$3+SUM($D$8:D230)-SUM($E$8:E230))</f>
        <v/>
      </c>
    </row>
    <row r="231">
      <c r="A231" s="14" t="n"/>
      <c r="B231" s="15" t="n"/>
      <c r="C231" s="16" t="n"/>
      <c r="D231" s="17" t="n"/>
      <c r="E231" s="17" t="n"/>
      <c r="F231" s="16" t="n"/>
      <c r="G231" s="10">
        <f>IF(AND(D231="",E231=""),"",$D$3+SUM($D$8:D231)-SUM($E$8:E231))</f>
        <v/>
      </c>
    </row>
    <row r="232">
      <c r="A232" s="14" t="n"/>
      <c r="B232" s="15" t="n"/>
      <c r="C232" s="16" t="n"/>
      <c r="D232" s="17" t="n"/>
      <c r="E232" s="17" t="n"/>
      <c r="F232" s="16" t="n"/>
      <c r="G232" s="10">
        <f>IF(AND(D232="",E232=""),"",$D$3+SUM($D$8:D232)-SUM($E$8:E232))</f>
        <v/>
      </c>
    </row>
    <row r="233">
      <c r="A233" s="14" t="n"/>
      <c r="B233" s="15" t="n"/>
      <c r="C233" s="16" t="n"/>
      <c r="D233" s="17" t="n"/>
      <c r="E233" s="17" t="n"/>
      <c r="F233" s="16" t="n"/>
      <c r="G233" s="10">
        <f>IF(AND(D233="",E233=""),"",$D$3+SUM($D$8:D233)-SUM($E$8:E233))</f>
        <v/>
      </c>
    </row>
    <row r="234">
      <c r="A234" s="14" t="n"/>
      <c r="B234" s="15" t="n"/>
      <c r="C234" s="16" t="n"/>
      <c r="D234" s="17" t="n"/>
      <c r="E234" s="17" t="n"/>
      <c r="F234" s="16" t="n"/>
      <c r="G234" s="10">
        <f>IF(AND(D234="",E234=""),"",$D$3+SUM($D$8:D234)-SUM($E$8:E234))</f>
        <v/>
      </c>
    </row>
    <row r="235">
      <c r="A235" s="14" t="n"/>
      <c r="B235" s="15" t="n"/>
      <c r="C235" s="16" t="n"/>
      <c r="D235" s="17" t="n"/>
      <c r="E235" s="17" t="n"/>
      <c r="F235" s="16" t="n"/>
      <c r="G235" s="10">
        <f>IF(AND(D235="",E235=""),"",$D$3+SUM($D$8:D235)-SUM($E$8:E235))</f>
        <v/>
      </c>
    </row>
    <row r="236">
      <c r="A236" s="14" t="n"/>
      <c r="B236" s="15" t="n"/>
      <c r="C236" s="16" t="n"/>
      <c r="D236" s="17" t="n"/>
      <c r="E236" s="17" t="n"/>
      <c r="F236" s="16" t="n"/>
      <c r="G236" s="10">
        <f>IF(AND(D236="",E236=""),"",$D$3+SUM($D$8:D236)-SUM($E$8:E236))</f>
        <v/>
      </c>
    </row>
    <row r="237">
      <c r="A237" s="14" t="n"/>
      <c r="B237" s="15" t="n"/>
      <c r="C237" s="16" t="n"/>
      <c r="D237" s="17" t="n"/>
      <c r="E237" s="17" t="n"/>
      <c r="F237" s="16" t="n"/>
      <c r="G237" s="10">
        <f>IF(AND(D237="",E237=""),"",$D$3+SUM($D$8:D237)-SUM($E$8:E237))</f>
        <v/>
      </c>
    </row>
    <row r="238">
      <c r="A238" s="14" t="n"/>
      <c r="B238" s="15" t="n"/>
      <c r="C238" s="16" t="n"/>
      <c r="D238" s="17" t="n"/>
      <c r="E238" s="17" t="n"/>
      <c r="F238" s="16" t="n"/>
      <c r="G238" s="10">
        <f>IF(AND(D238="",E238=""),"",$D$3+SUM($D$8:D238)-SUM($E$8:E238))</f>
        <v/>
      </c>
    </row>
    <row r="239">
      <c r="A239" s="14" t="n"/>
      <c r="B239" s="15" t="n"/>
      <c r="C239" s="16" t="n"/>
      <c r="D239" s="17" t="n"/>
      <c r="E239" s="17" t="n"/>
      <c r="F239" s="16" t="n"/>
      <c r="G239" s="10">
        <f>IF(AND(D239="",E239=""),"",$D$3+SUM($D$8:D239)-SUM($E$8:E239))</f>
        <v/>
      </c>
    </row>
    <row r="240">
      <c r="A240" s="14" t="n"/>
      <c r="B240" s="15" t="n"/>
      <c r="C240" s="16" t="n"/>
      <c r="D240" s="17" t="n"/>
      <c r="E240" s="17" t="n"/>
      <c r="F240" s="16" t="n"/>
      <c r="G240" s="10">
        <f>IF(AND(D240="",E240=""),"",$D$3+SUM($D$8:D240)-SUM($E$8:E240))</f>
        <v/>
      </c>
    </row>
    <row r="241">
      <c r="A241" s="14" t="n"/>
      <c r="B241" s="15" t="n"/>
      <c r="C241" s="16" t="n"/>
      <c r="D241" s="17" t="n"/>
      <c r="E241" s="17" t="n"/>
      <c r="F241" s="16" t="n"/>
      <c r="G241" s="10">
        <f>IF(AND(D241="",E241=""),"",$D$3+SUM($D$8:D241)-SUM($E$8:E241))</f>
        <v/>
      </c>
    </row>
    <row r="242">
      <c r="A242" s="14" t="n"/>
      <c r="B242" s="15" t="n"/>
      <c r="C242" s="16" t="n"/>
      <c r="D242" s="17" t="n"/>
      <c r="E242" s="17" t="n"/>
      <c r="F242" s="16" t="n"/>
      <c r="G242" s="10">
        <f>IF(AND(D242="",E242=""),"",$D$3+SUM($D$8:D242)-SUM($E$8:E242))</f>
        <v/>
      </c>
    </row>
    <row r="243">
      <c r="A243" s="14" t="n"/>
      <c r="B243" s="15" t="n"/>
      <c r="C243" s="16" t="n"/>
      <c r="D243" s="17" t="n"/>
      <c r="E243" s="17" t="n"/>
      <c r="F243" s="16" t="n"/>
      <c r="G243" s="10">
        <f>IF(AND(D243="",E243=""),"",$D$3+SUM($D$8:D243)-SUM($E$8:E243))</f>
        <v/>
      </c>
    </row>
    <row r="244">
      <c r="A244" s="14" t="n"/>
      <c r="B244" s="15" t="n"/>
      <c r="C244" s="16" t="n"/>
      <c r="D244" s="17" t="n"/>
      <c r="E244" s="17" t="n"/>
      <c r="F244" s="16" t="n"/>
      <c r="G244" s="10">
        <f>IF(AND(D244="",E244=""),"",$D$3+SUM($D$8:D244)-SUM($E$8:E244))</f>
        <v/>
      </c>
    </row>
    <row r="245">
      <c r="A245" s="14" t="n"/>
      <c r="B245" s="15" t="n"/>
      <c r="C245" s="16" t="n"/>
      <c r="D245" s="17" t="n"/>
      <c r="E245" s="17" t="n"/>
      <c r="F245" s="16" t="n"/>
      <c r="G245" s="10">
        <f>IF(AND(D245="",E245=""),"",$D$3+SUM($D$8:D245)-SUM($E$8:E245))</f>
        <v/>
      </c>
    </row>
    <row r="246">
      <c r="A246" s="14" t="n"/>
      <c r="B246" s="15" t="n"/>
      <c r="C246" s="16" t="n"/>
      <c r="D246" s="17" t="n"/>
      <c r="E246" s="17" t="n"/>
      <c r="F246" s="16" t="n"/>
      <c r="G246" s="10">
        <f>IF(AND(D246="",E246=""),"",$D$3+SUM($D$8:D246)-SUM($E$8:E246))</f>
        <v/>
      </c>
    </row>
    <row r="247">
      <c r="A247" s="14" t="n"/>
      <c r="B247" s="15" t="n"/>
      <c r="C247" s="16" t="n"/>
      <c r="D247" s="17" t="n"/>
      <c r="E247" s="17" t="n"/>
      <c r="F247" s="16" t="n"/>
      <c r="G247" s="10">
        <f>IF(AND(D247="",E247=""),"",$D$3+SUM($D$8:D247)-SUM($E$8:E247))</f>
        <v/>
      </c>
    </row>
    <row r="248">
      <c r="A248" s="14" t="n"/>
      <c r="B248" s="15" t="n"/>
      <c r="C248" s="16" t="n"/>
      <c r="D248" s="17" t="n"/>
      <c r="E248" s="17" t="n"/>
      <c r="F248" s="16" t="n"/>
      <c r="G248" s="10">
        <f>IF(AND(D248="",E248=""),"",$D$3+SUM($D$8:D248)-SUM($E$8:E248))</f>
        <v/>
      </c>
    </row>
    <row r="249">
      <c r="A249" s="14" t="n"/>
      <c r="B249" s="15" t="n"/>
      <c r="C249" s="16" t="n"/>
      <c r="D249" s="17" t="n"/>
      <c r="E249" s="17" t="n"/>
      <c r="F249" s="16" t="n"/>
      <c r="G249" s="10">
        <f>IF(AND(D249="",E249=""),"",$D$3+SUM($D$8:D249)-SUM($E$8:E249))</f>
        <v/>
      </c>
    </row>
    <row r="250">
      <c r="A250" s="14" t="n"/>
      <c r="B250" s="15" t="n"/>
      <c r="C250" s="16" t="n"/>
      <c r="D250" s="17" t="n"/>
      <c r="E250" s="17" t="n"/>
      <c r="F250" s="16" t="n"/>
      <c r="G250" s="10">
        <f>IF(AND(D250="",E250=""),"",$D$3+SUM($D$8:D250)-SUM($E$8:E250))</f>
        <v/>
      </c>
    </row>
    <row r="251">
      <c r="A251" s="14" t="n"/>
      <c r="B251" s="15" t="n"/>
      <c r="C251" s="16" t="n"/>
      <c r="D251" s="17" t="n"/>
      <c r="E251" s="17" t="n"/>
      <c r="F251" s="16" t="n"/>
      <c r="G251" s="10">
        <f>IF(AND(D251="",E251=""),"",$D$3+SUM($D$8:D251)-SUM($E$8:E251))</f>
        <v/>
      </c>
    </row>
    <row r="252">
      <c r="A252" s="14" t="n"/>
      <c r="B252" s="15" t="n"/>
      <c r="C252" s="16" t="n"/>
      <c r="D252" s="17" t="n"/>
      <c r="E252" s="17" t="n"/>
      <c r="F252" s="16" t="n"/>
      <c r="G252" s="10">
        <f>IF(AND(D252="",E252=""),"",$D$3+SUM($D$8:D252)-SUM($E$8:E252))</f>
        <v/>
      </c>
    </row>
    <row r="253">
      <c r="A253" s="14" t="n"/>
      <c r="B253" s="15" t="n"/>
      <c r="C253" s="16" t="n"/>
      <c r="D253" s="17" t="n"/>
      <c r="E253" s="17" t="n"/>
      <c r="F253" s="16" t="n"/>
      <c r="G253" s="10">
        <f>IF(AND(D253="",E253=""),"",$D$3+SUM($D$8:D253)-SUM($E$8:E253))</f>
        <v/>
      </c>
    </row>
    <row r="254">
      <c r="A254" s="14" t="n"/>
      <c r="B254" s="15" t="n"/>
      <c r="C254" s="16" t="n"/>
      <c r="D254" s="17" t="n"/>
      <c r="E254" s="17" t="n"/>
      <c r="F254" s="16" t="n"/>
      <c r="G254" s="10">
        <f>IF(AND(D254="",E254=""),"",$D$3+SUM($D$8:D254)-SUM($E$8:E254))</f>
        <v/>
      </c>
    </row>
    <row r="255">
      <c r="A255" s="14" t="n"/>
      <c r="B255" s="15" t="n"/>
      <c r="C255" s="16" t="n"/>
      <c r="D255" s="17" t="n"/>
      <c r="E255" s="17" t="n"/>
      <c r="F255" s="16" t="n"/>
      <c r="G255" s="10">
        <f>IF(AND(D255="",E255=""),"",$D$3+SUM($D$8:D255)-SUM($E$8:E255))</f>
        <v/>
      </c>
    </row>
    <row r="256">
      <c r="A256" s="14" t="n"/>
      <c r="B256" s="15" t="n"/>
      <c r="C256" s="16" t="n"/>
      <c r="D256" s="17" t="n"/>
      <c r="E256" s="17" t="n"/>
      <c r="F256" s="16" t="n"/>
      <c r="G256" s="10">
        <f>IF(AND(D256="",E256=""),"",$D$3+SUM($D$8:D256)-SUM($E$8:E256))</f>
        <v/>
      </c>
    </row>
    <row r="257">
      <c r="A257" s="14" t="n"/>
      <c r="B257" s="15" t="n"/>
      <c r="C257" s="16" t="n"/>
      <c r="D257" s="17" t="n"/>
      <c r="E257" s="17" t="n"/>
      <c r="F257" s="16" t="n"/>
      <c r="G257" s="10">
        <f>IF(AND(D257="",E257=""),"",$D$3+SUM($D$8:D257)-SUM($E$8:E257))</f>
        <v/>
      </c>
    </row>
    <row r="258">
      <c r="A258" s="14" t="n"/>
      <c r="B258" s="15" t="n"/>
      <c r="C258" s="16" t="n"/>
      <c r="D258" s="17" t="n"/>
      <c r="E258" s="17" t="n"/>
      <c r="F258" s="16" t="n"/>
      <c r="G258" s="10">
        <f>IF(AND(D258="",E258=""),"",$D$3+SUM($D$8:D258)-SUM($E$8:E258))</f>
        <v/>
      </c>
    </row>
    <row r="259">
      <c r="A259" s="14" t="n"/>
      <c r="B259" s="15" t="n"/>
      <c r="C259" s="16" t="n"/>
      <c r="D259" s="17" t="n"/>
      <c r="E259" s="17" t="n"/>
      <c r="F259" s="16" t="n"/>
      <c r="G259" s="10">
        <f>IF(AND(D259="",E259=""),"",$D$3+SUM($D$8:D259)-SUM($E$8:E259))</f>
        <v/>
      </c>
    </row>
    <row r="260">
      <c r="A260" s="14" t="n"/>
      <c r="B260" s="15" t="n"/>
      <c r="C260" s="16" t="n"/>
      <c r="D260" s="17" t="n"/>
      <c r="E260" s="17" t="n"/>
      <c r="F260" s="16" t="n"/>
      <c r="G260" s="10">
        <f>IF(AND(D260="",E260=""),"",$D$3+SUM($D$8:D260)-SUM($E$8:E260))</f>
        <v/>
      </c>
    </row>
    <row r="261">
      <c r="A261" s="14" t="n"/>
      <c r="B261" s="15" t="n"/>
      <c r="C261" s="16" t="n"/>
      <c r="D261" s="17" t="n"/>
      <c r="E261" s="17" t="n"/>
      <c r="F261" s="16" t="n"/>
      <c r="G261" s="10">
        <f>IF(AND(D261="",E261=""),"",$D$3+SUM($D$8:D261)-SUM($E$8:E261))</f>
        <v/>
      </c>
    </row>
    <row r="262">
      <c r="A262" s="14" t="n"/>
      <c r="B262" s="15" t="n"/>
      <c r="C262" s="16" t="n"/>
      <c r="D262" s="17" t="n"/>
      <c r="E262" s="17" t="n"/>
      <c r="F262" s="16" t="n"/>
      <c r="G262" s="10">
        <f>IF(AND(D262="",E262=""),"",$D$3+SUM($D$8:D262)-SUM($E$8:E262))</f>
        <v/>
      </c>
    </row>
    <row r="263">
      <c r="A263" s="14" t="n"/>
      <c r="B263" s="15" t="n"/>
      <c r="C263" s="16" t="n"/>
      <c r="D263" s="17" t="n"/>
      <c r="E263" s="17" t="n"/>
      <c r="F263" s="16" t="n"/>
      <c r="G263" s="10">
        <f>IF(AND(D263="",E263=""),"",$D$3+SUM($D$8:D263)-SUM($E$8:E263))</f>
        <v/>
      </c>
    </row>
    <row r="264">
      <c r="A264" s="14" t="n"/>
      <c r="B264" s="15" t="n"/>
      <c r="C264" s="16" t="n"/>
      <c r="D264" s="17" t="n"/>
      <c r="E264" s="17" t="n"/>
      <c r="F264" s="16" t="n"/>
      <c r="G264" s="10">
        <f>IF(AND(D264="",E264=""),"",$D$3+SUM($D$8:D264)-SUM($E$8:E264))</f>
        <v/>
      </c>
    </row>
    <row r="265">
      <c r="A265" s="14" t="n"/>
      <c r="B265" s="15" t="n"/>
      <c r="C265" s="16" t="n"/>
      <c r="D265" s="17" t="n"/>
      <c r="E265" s="17" t="n"/>
      <c r="F265" s="16" t="n"/>
      <c r="G265" s="10">
        <f>IF(AND(D265="",E265=""),"",$D$3+SUM($D$8:D265)-SUM($E$8:E265))</f>
        <v/>
      </c>
    </row>
    <row r="266">
      <c r="A266" s="14" t="n"/>
      <c r="B266" s="15" t="n"/>
      <c r="C266" s="16" t="n"/>
      <c r="D266" s="17" t="n"/>
      <c r="E266" s="17" t="n"/>
      <c r="F266" s="16" t="n"/>
      <c r="G266" s="10">
        <f>IF(AND(D266="",E266=""),"",$D$3+SUM($D$8:D266)-SUM($E$8:E266))</f>
        <v/>
      </c>
    </row>
    <row r="267">
      <c r="A267" s="14" t="n"/>
      <c r="B267" s="15" t="n"/>
      <c r="C267" s="16" t="n"/>
      <c r="D267" s="17" t="n"/>
      <c r="E267" s="17" t="n"/>
      <c r="F267" s="16" t="n"/>
      <c r="G267" s="10">
        <f>IF(AND(D267="",E267=""),"",$D$3+SUM($D$8:D267)-SUM($E$8:E267))</f>
        <v/>
      </c>
    </row>
    <row r="268">
      <c r="A268" s="14" t="n"/>
      <c r="B268" s="15" t="n"/>
      <c r="C268" s="16" t="n"/>
      <c r="D268" s="17" t="n"/>
      <c r="E268" s="17" t="n"/>
      <c r="F268" s="16" t="n"/>
      <c r="G268" s="10">
        <f>IF(AND(D268="",E268=""),"",$D$3+SUM($D$8:D268)-SUM($E$8:E268))</f>
        <v/>
      </c>
    </row>
    <row r="269">
      <c r="A269" s="14" t="n"/>
      <c r="B269" s="15" t="n"/>
      <c r="C269" s="16" t="n"/>
      <c r="D269" s="17" t="n"/>
      <c r="E269" s="17" t="n"/>
      <c r="F269" s="16" t="n"/>
      <c r="G269" s="10">
        <f>IF(AND(D269="",E269=""),"",$D$3+SUM($D$8:D269)-SUM($E$8:E269))</f>
        <v/>
      </c>
    </row>
    <row r="270">
      <c r="A270" s="14" t="n"/>
      <c r="B270" s="15" t="n"/>
      <c r="C270" s="16" t="n"/>
      <c r="D270" s="17" t="n"/>
      <c r="E270" s="17" t="n"/>
      <c r="F270" s="16" t="n"/>
      <c r="G270" s="10">
        <f>IF(AND(D270="",E270=""),"",$D$3+SUM($D$8:D270)-SUM($E$8:E270))</f>
        <v/>
      </c>
    </row>
    <row r="271">
      <c r="A271" s="14" t="n"/>
      <c r="B271" s="15" t="n"/>
      <c r="C271" s="16" t="n"/>
      <c r="D271" s="17" t="n"/>
      <c r="E271" s="17" t="n"/>
      <c r="F271" s="16" t="n"/>
      <c r="G271" s="10">
        <f>IF(AND(D271="",E271=""),"",$D$3+SUM($D$8:D271)-SUM($E$8:E271))</f>
        <v/>
      </c>
    </row>
    <row r="272">
      <c r="A272" s="14" t="n"/>
      <c r="B272" s="15" t="n"/>
      <c r="C272" s="16" t="n"/>
      <c r="D272" s="17" t="n"/>
      <c r="E272" s="17" t="n"/>
      <c r="F272" s="16" t="n"/>
      <c r="G272" s="10">
        <f>IF(AND(D272="",E272=""),"",$D$3+SUM($D$8:D272)-SUM($E$8:E272))</f>
        <v/>
      </c>
    </row>
    <row r="273">
      <c r="A273" s="14" t="n"/>
      <c r="B273" s="15" t="n"/>
      <c r="C273" s="16" t="n"/>
      <c r="D273" s="17" t="n"/>
      <c r="E273" s="17" t="n"/>
      <c r="F273" s="16" t="n"/>
      <c r="G273" s="10">
        <f>IF(AND(D273="",E273=""),"",$D$3+SUM($D$8:D273)-SUM($E$8:E273))</f>
        <v/>
      </c>
    </row>
    <row r="274">
      <c r="A274" s="14" t="n"/>
      <c r="B274" s="15" t="n"/>
      <c r="C274" s="16" t="n"/>
      <c r="D274" s="17" t="n"/>
      <c r="E274" s="17" t="n"/>
      <c r="F274" s="16" t="n"/>
      <c r="G274" s="10">
        <f>IF(AND(D274="",E274=""),"",$D$3+SUM($D$8:D274)-SUM($E$8:E274))</f>
        <v/>
      </c>
    </row>
    <row r="275">
      <c r="A275" s="14" t="n"/>
      <c r="B275" s="15" t="n"/>
      <c r="C275" s="16" t="n"/>
      <c r="D275" s="17" t="n"/>
      <c r="E275" s="17" t="n"/>
      <c r="F275" s="16" t="n"/>
      <c r="G275" s="10">
        <f>IF(AND(D275="",E275=""),"",$D$3+SUM($D$8:D275)-SUM($E$8:E275))</f>
        <v/>
      </c>
    </row>
    <row r="276">
      <c r="A276" s="14" t="n"/>
      <c r="B276" s="15" t="n"/>
      <c r="C276" s="16" t="n"/>
      <c r="D276" s="17" t="n"/>
      <c r="E276" s="17" t="n"/>
      <c r="F276" s="16" t="n"/>
      <c r="G276" s="10">
        <f>IF(AND(D276="",E276=""),"",$D$3+SUM($D$8:D276)-SUM($E$8:E276))</f>
        <v/>
      </c>
    </row>
    <row r="277">
      <c r="A277" s="14" t="n"/>
      <c r="B277" s="15" t="n"/>
      <c r="C277" s="16" t="n"/>
      <c r="D277" s="17" t="n"/>
      <c r="E277" s="17" t="n"/>
      <c r="F277" s="16" t="n"/>
      <c r="G277" s="10">
        <f>IF(AND(D277="",E277=""),"",$D$3+SUM($D$8:D277)-SUM($E$8:E277))</f>
        <v/>
      </c>
    </row>
    <row r="278">
      <c r="A278" s="14" t="n"/>
      <c r="B278" s="15" t="n"/>
      <c r="C278" s="16" t="n"/>
      <c r="D278" s="17" t="n"/>
      <c r="E278" s="17" t="n"/>
      <c r="F278" s="16" t="n"/>
      <c r="G278" s="10">
        <f>IF(AND(D278="",E278=""),"",$D$3+SUM($D$8:D278)-SUM($E$8:E278))</f>
        <v/>
      </c>
    </row>
    <row r="279">
      <c r="A279" s="14" t="n"/>
      <c r="B279" s="15" t="n"/>
      <c r="C279" s="16" t="n"/>
      <c r="D279" s="17" t="n"/>
      <c r="E279" s="17" t="n"/>
      <c r="F279" s="16" t="n"/>
      <c r="G279" s="10">
        <f>IF(AND(D279="",E279=""),"",$D$3+SUM($D$8:D279)-SUM($E$8:E279))</f>
        <v/>
      </c>
    </row>
    <row r="280">
      <c r="A280" s="14" t="n"/>
      <c r="B280" s="15" t="n"/>
      <c r="C280" s="16" t="n"/>
      <c r="D280" s="17" t="n"/>
      <c r="E280" s="17" t="n"/>
      <c r="F280" s="16" t="n"/>
      <c r="G280" s="10">
        <f>IF(AND(D280="",E280=""),"",$D$3+SUM($D$8:D280)-SUM($E$8:E280))</f>
        <v/>
      </c>
    </row>
    <row r="281">
      <c r="A281" s="14" t="n"/>
      <c r="B281" s="15" t="n"/>
      <c r="C281" s="16" t="n"/>
      <c r="D281" s="17" t="n"/>
      <c r="E281" s="17" t="n"/>
      <c r="F281" s="16" t="n"/>
      <c r="G281" s="10">
        <f>IF(AND(D281="",E281=""),"",$D$3+SUM($D$8:D281)-SUM($E$8:E281))</f>
        <v/>
      </c>
    </row>
    <row r="282">
      <c r="A282" s="14" t="n"/>
      <c r="B282" s="15" t="n"/>
      <c r="C282" s="16" t="n"/>
      <c r="D282" s="17" t="n"/>
      <c r="E282" s="17" t="n"/>
      <c r="F282" s="16" t="n"/>
      <c r="G282" s="10">
        <f>IF(AND(D282="",E282=""),"",$D$3+SUM($D$8:D282)-SUM($E$8:E282))</f>
        <v/>
      </c>
    </row>
    <row r="283">
      <c r="A283" s="14" t="n"/>
      <c r="B283" s="15" t="n"/>
      <c r="C283" s="16" t="n"/>
      <c r="D283" s="17" t="n"/>
      <c r="E283" s="17" t="n"/>
      <c r="F283" s="16" t="n"/>
      <c r="G283" s="10">
        <f>IF(AND(D283="",E283=""),"",$D$3+SUM($D$8:D283)-SUM($E$8:E283))</f>
        <v/>
      </c>
    </row>
    <row r="284">
      <c r="A284" s="14" t="n"/>
      <c r="B284" s="15" t="n"/>
      <c r="C284" s="16" t="n"/>
      <c r="D284" s="17" t="n"/>
      <c r="E284" s="17" t="n"/>
      <c r="F284" s="16" t="n"/>
      <c r="G284" s="10">
        <f>IF(AND(D284="",E284=""),"",$D$3+SUM($D$8:D284)-SUM($E$8:E284))</f>
        <v/>
      </c>
    </row>
    <row r="285">
      <c r="A285" s="14" t="n"/>
      <c r="B285" s="15" t="n"/>
      <c r="C285" s="16" t="n"/>
      <c r="D285" s="17" t="n"/>
      <c r="E285" s="17" t="n"/>
      <c r="F285" s="16" t="n"/>
      <c r="G285" s="10">
        <f>IF(AND(D285="",E285=""),"",$D$3+SUM($D$8:D285)-SUM($E$8:E285))</f>
        <v/>
      </c>
    </row>
    <row r="286">
      <c r="A286" s="14" t="n"/>
      <c r="B286" s="15" t="n"/>
      <c r="C286" s="16" t="n"/>
      <c r="D286" s="17" t="n"/>
      <c r="E286" s="17" t="n"/>
      <c r="F286" s="16" t="n"/>
      <c r="G286" s="10">
        <f>IF(AND(D286="",E286=""),"",$D$3+SUM($D$8:D286)-SUM($E$8:E286))</f>
        <v/>
      </c>
    </row>
    <row r="287">
      <c r="A287" s="14" t="n"/>
      <c r="B287" s="15" t="n"/>
      <c r="C287" s="16" t="n"/>
      <c r="D287" s="17" t="n"/>
      <c r="E287" s="17" t="n"/>
      <c r="F287" s="16" t="n"/>
      <c r="G287" s="10">
        <f>IF(AND(D287="",E287=""),"",$D$3+SUM($D$8:D287)-SUM($E$8:E287))</f>
        <v/>
      </c>
    </row>
    <row r="288">
      <c r="A288" s="14" t="n"/>
      <c r="B288" s="15" t="n"/>
      <c r="C288" s="16" t="n"/>
      <c r="D288" s="17" t="n"/>
      <c r="E288" s="17" t="n"/>
      <c r="F288" s="16" t="n"/>
      <c r="G288" s="10">
        <f>IF(AND(D288="",E288=""),"",$D$3+SUM($D$8:D288)-SUM($E$8:E288))</f>
        <v/>
      </c>
    </row>
    <row r="289">
      <c r="A289" s="14" t="n"/>
      <c r="B289" s="15" t="n"/>
      <c r="C289" s="16" t="n"/>
      <c r="D289" s="17" t="n"/>
      <c r="E289" s="17" t="n"/>
      <c r="F289" s="16" t="n"/>
      <c r="G289" s="10">
        <f>IF(AND(D289="",E289=""),"",$D$3+SUM($D$8:D289)-SUM($E$8:E289))</f>
        <v/>
      </c>
    </row>
    <row r="290">
      <c r="A290" s="14" t="n"/>
      <c r="B290" s="15" t="n"/>
      <c r="C290" s="16" t="n"/>
      <c r="D290" s="17" t="n"/>
      <c r="E290" s="17" t="n"/>
      <c r="F290" s="16" t="n"/>
      <c r="G290" s="10">
        <f>IF(AND(D290="",E290=""),"",$D$3+SUM($D$8:D290)-SUM($E$8:E290))</f>
        <v/>
      </c>
    </row>
    <row r="291">
      <c r="A291" s="14" t="n"/>
      <c r="B291" s="15" t="n"/>
      <c r="C291" s="16" t="n"/>
      <c r="D291" s="17" t="n"/>
      <c r="E291" s="17" t="n"/>
      <c r="F291" s="16" t="n"/>
      <c r="G291" s="10">
        <f>IF(AND(D291="",E291=""),"",$D$3+SUM($D$8:D291)-SUM($E$8:E291))</f>
        <v/>
      </c>
    </row>
    <row r="292">
      <c r="A292" s="14" t="n"/>
      <c r="B292" s="15" t="n"/>
      <c r="C292" s="16" t="n"/>
      <c r="D292" s="17" t="n"/>
      <c r="E292" s="17" t="n"/>
      <c r="F292" s="16" t="n"/>
      <c r="G292" s="10">
        <f>IF(AND(D292="",E292=""),"",$D$3+SUM($D$8:D292)-SUM($E$8:E292))</f>
        <v/>
      </c>
    </row>
    <row r="293">
      <c r="A293" s="14" t="n"/>
      <c r="B293" s="15" t="n"/>
      <c r="C293" s="16" t="n"/>
      <c r="D293" s="17" t="n"/>
      <c r="E293" s="17" t="n"/>
      <c r="F293" s="16" t="n"/>
      <c r="G293" s="10">
        <f>IF(AND(D293="",E293=""),"",$D$3+SUM($D$8:D293)-SUM($E$8:E293))</f>
        <v/>
      </c>
    </row>
    <row r="294">
      <c r="A294" s="14" t="n"/>
      <c r="B294" s="15" t="n"/>
      <c r="C294" s="16" t="n"/>
      <c r="D294" s="17" t="n"/>
      <c r="E294" s="17" t="n"/>
      <c r="F294" s="16" t="n"/>
      <c r="G294" s="10">
        <f>IF(AND(D294="",E294=""),"",$D$3+SUM($D$8:D294)-SUM($E$8:E294))</f>
        <v/>
      </c>
    </row>
    <row r="295">
      <c r="A295" s="14" t="n"/>
      <c r="B295" s="15" t="n"/>
      <c r="C295" s="16" t="n"/>
      <c r="D295" s="17" t="n"/>
      <c r="E295" s="17" t="n"/>
      <c r="F295" s="16" t="n"/>
      <c r="G295" s="10">
        <f>IF(AND(D295="",E295=""),"",$D$3+SUM($D$8:D295)-SUM($E$8:E295))</f>
        <v/>
      </c>
    </row>
    <row r="296">
      <c r="A296" s="14" t="n"/>
      <c r="B296" s="15" t="n"/>
      <c r="C296" s="16" t="n"/>
      <c r="D296" s="17" t="n"/>
      <c r="E296" s="17" t="n"/>
      <c r="F296" s="16" t="n"/>
      <c r="G296" s="10">
        <f>IF(AND(D296="",E296=""),"",$D$3+SUM($D$8:D296)-SUM($E$8:E296))</f>
        <v/>
      </c>
    </row>
    <row r="297">
      <c r="A297" s="14" t="n"/>
      <c r="B297" s="15" t="n"/>
      <c r="C297" s="16" t="n"/>
      <c r="D297" s="17" t="n"/>
      <c r="E297" s="17" t="n"/>
      <c r="F297" s="16" t="n"/>
      <c r="G297" s="10">
        <f>IF(AND(D297="",E297=""),"",$D$3+SUM($D$8:D297)-SUM($E$8:E297))</f>
        <v/>
      </c>
    </row>
    <row r="298">
      <c r="A298" s="14" t="n"/>
      <c r="B298" s="15" t="n"/>
      <c r="C298" s="16" t="n"/>
      <c r="D298" s="17" t="n"/>
      <c r="E298" s="17" t="n"/>
      <c r="F298" s="16" t="n"/>
      <c r="G298" s="10">
        <f>IF(AND(D298="",E298=""),"",$D$3+SUM($D$8:D298)-SUM($E$8:E298))</f>
        <v/>
      </c>
    </row>
    <row r="299">
      <c r="A299" s="14" t="n"/>
      <c r="B299" s="15" t="n"/>
      <c r="C299" s="16" t="n"/>
      <c r="D299" s="17" t="n"/>
      <c r="E299" s="17" t="n"/>
      <c r="F299" s="16" t="n"/>
      <c r="G299" s="10">
        <f>IF(AND(D299="",E299=""),"",$D$3+SUM($D$8:D299)-SUM($E$8:E299))</f>
        <v/>
      </c>
    </row>
    <row r="300">
      <c r="A300" s="14" t="n"/>
      <c r="B300" s="15" t="n"/>
      <c r="C300" s="16" t="n"/>
      <c r="D300" s="17" t="n"/>
      <c r="E300" s="17" t="n"/>
      <c r="F300" s="16" t="n"/>
      <c r="G300" s="10">
        <f>IF(AND(D300="",E300=""),"",$D$3+SUM($D$8:D300)-SUM($E$8:E300))</f>
        <v/>
      </c>
    </row>
    <row r="301">
      <c r="A301" s="14" t="n"/>
      <c r="B301" s="15" t="n"/>
      <c r="C301" s="16" t="n"/>
      <c r="D301" s="17" t="n"/>
      <c r="E301" s="17" t="n"/>
      <c r="F301" s="16" t="n"/>
      <c r="G301" s="10">
        <f>IF(AND(D301="",E301=""),"",$D$3+SUM($D$8:D301)-SUM($E$8:E301))</f>
        <v/>
      </c>
    </row>
    <row r="302">
      <c r="A302" s="14" t="n"/>
      <c r="B302" s="15" t="n"/>
      <c r="C302" s="16" t="n"/>
      <c r="D302" s="17" t="n"/>
      <c r="E302" s="17" t="n"/>
      <c r="F302" s="16" t="n"/>
      <c r="G302" s="10">
        <f>IF(AND(D302="",E302=""),"",$D$3+SUM($D$8:D302)-SUM($E$8:E302))</f>
        <v/>
      </c>
    </row>
    <row r="303">
      <c r="A303" s="14" t="n"/>
      <c r="B303" s="15" t="n"/>
      <c r="C303" s="16" t="n"/>
      <c r="D303" s="17" t="n"/>
      <c r="E303" s="17" t="n"/>
      <c r="F303" s="16" t="n"/>
      <c r="G303" s="10">
        <f>IF(AND(D303="",E303=""),"",$D$3+SUM($D$8:D303)-SUM($E$8:E303))</f>
        <v/>
      </c>
    </row>
    <row r="304">
      <c r="A304" s="14" t="n"/>
      <c r="B304" s="15" t="n"/>
      <c r="C304" s="16" t="n"/>
      <c r="D304" s="17" t="n"/>
      <c r="E304" s="17" t="n"/>
      <c r="F304" s="16" t="n"/>
      <c r="G304" s="10">
        <f>IF(AND(D304="",E304=""),"",$D$3+SUM($D$8:D304)-SUM($E$8:E304))</f>
        <v/>
      </c>
    </row>
    <row r="305">
      <c r="A305" s="14" t="n"/>
      <c r="B305" s="15" t="n"/>
      <c r="C305" s="16" t="n"/>
      <c r="D305" s="17" t="n"/>
      <c r="E305" s="17" t="n"/>
      <c r="F305" s="16" t="n"/>
      <c r="G305" s="10">
        <f>IF(AND(D305="",E305=""),"",$D$3+SUM($D$8:D305)-SUM($E$8:E305))</f>
        <v/>
      </c>
    </row>
    <row r="306">
      <c r="A306" s="14" t="n"/>
      <c r="B306" s="15" t="n"/>
      <c r="C306" s="16" t="n"/>
      <c r="D306" s="17" t="n"/>
      <c r="E306" s="17" t="n"/>
      <c r="F306" s="16" t="n"/>
      <c r="G306" s="10">
        <f>IF(AND(D306="",E306=""),"",$D$3+SUM($D$8:D306)-SUM($E$8:E306))</f>
        <v/>
      </c>
    </row>
    <row r="307">
      <c r="A307" s="14" t="n"/>
      <c r="B307" s="15" t="n"/>
      <c r="C307" s="16" t="n"/>
      <c r="D307" s="17" t="n"/>
      <c r="E307" s="17" t="n"/>
      <c r="F307" s="16" t="n"/>
      <c r="G307" s="10">
        <f>IF(AND(D307="",E307=""),"",$D$3+SUM($D$8:D307)-SUM($E$8:E307))</f>
        <v/>
      </c>
    </row>
    <row r="308">
      <c r="A308" s="14" t="n"/>
      <c r="B308" s="15" t="n"/>
      <c r="C308" s="16" t="n"/>
      <c r="D308" s="17" t="n"/>
      <c r="E308" s="17" t="n"/>
      <c r="F308" s="16" t="n"/>
      <c r="G308" s="10">
        <f>IF(AND(D308="",E308=""),"",$D$3+SUM($D$8:D308)-SUM($E$8:E308))</f>
        <v/>
      </c>
    </row>
    <row r="309">
      <c r="A309" s="14" t="n"/>
      <c r="B309" s="15" t="n"/>
      <c r="C309" s="16" t="n"/>
      <c r="D309" s="17" t="n"/>
      <c r="E309" s="17" t="n"/>
      <c r="F309" s="16" t="n"/>
      <c r="G309" s="10">
        <f>IF(AND(D309="",E309=""),"",$D$3+SUM($D$8:D309)-SUM($E$8:E309))</f>
        <v/>
      </c>
    </row>
    <row r="310">
      <c r="A310" s="14" t="n"/>
      <c r="B310" s="15" t="n"/>
      <c r="C310" s="16" t="n"/>
      <c r="D310" s="17" t="n"/>
      <c r="E310" s="17" t="n"/>
      <c r="F310" s="16" t="n"/>
      <c r="G310" s="10">
        <f>IF(AND(D310="",E310=""),"",$D$3+SUM($D$8:D310)-SUM($E$8:E310))</f>
        <v/>
      </c>
    </row>
    <row r="311">
      <c r="A311" s="14" t="n"/>
      <c r="B311" s="15" t="n"/>
      <c r="C311" s="16" t="n"/>
      <c r="D311" s="17" t="n"/>
      <c r="E311" s="17" t="n"/>
      <c r="F311" s="16" t="n"/>
      <c r="G311" s="10">
        <f>IF(AND(D311="",E311=""),"",$D$3+SUM($D$8:D311)-SUM($E$8:E311))</f>
        <v/>
      </c>
    </row>
    <row r="312">
      <c r="A312" s="14" t="n"/>
      <c r="B312" s="15" t="n"/>
      <c r="C312" s="16" t="n"/>
      <c r="D312" s="17" t="n"/>
      <c r="E312" s="17" t="n"/>
      <c r="F312" s="16" t="n"/>
      <c r="G312" s="10">
        <f>IF(AND(D312="",E312=""),"",$D$3+SUM($D$8:D312)-SUM($E$8:E312))</f>
        <v/>
      </c>
    </row>
    <row r="313">
      <c r="A313" s="14" t="n"/>
      <c r="B313" s="15" t="n"/>
      <c r="C313" s="16" t="n"/>
      <c r="D313" s="17" t="n"/>
      <c r="E313" s="17" t="n"/>
      <c r="F313" s="16" t="n"/>
      <c r="G313" s="10">
        <f>IF(AND(D313="",E313=""),"",$D$3+SUM($D$8:D313)-SUM($E$8:E313))</f>
        <v/>
      </c>
    </row>
    <row r="314">
      <c r="A314" s="14" t="n"/>
      <c r="B314" s="15" t="n"/>
      <c r="C314" s="16" t="n"/>
      <c r="D314" s="17" t="n"/>
      <c r="E314" s="17" t="n"/>
      <c r="F314" s="16" t="n"/>
      <c r="G314" s="10">
        <f>IF(AND(D314="",E314=""),"",$D$3+SUM($D$8:D314)-SUM($E$8:E314))</f>
        <v/>
      </c>
    </row>
    <row r="315">
      <c r="A315" s="14" t="n"/>
      <c r="B315" s="15" t="n"/>
      <c r="C315" s="16" t="n"/>
      <c r="D315" s="17" t="n"/>
      <c r="E315" s="17" t="n"/>
      <c r="F315" s="16" t="n"/>
      <c r="G315" s="10">
        <f>IF(AND(D315="",E315=""),"",$D$3+SUM($D$8:D315)-SUM($E$8:E315))</f>
        <v/>
      </c>
    </row>
    <row r="316">
      <c r="A316" s="14" t="n"/>
      <c r="B316" s="15" t="n"/>
      <c r="C316" s="16" t="n"/>
      <c r="D316" s="17" t="n"/>
      <c r="E316" s="17" t="n"/>
      <c r="F316" s="16" t="n"/>
      <c r="G316" s="10">
        <f>IF(AND(D316="",E316=""),"",$D$3+SUM($D$8:D316)-SUM($E$8:E316))</f>
        <v/>
      </c>
    </row>
    <row r="317">
      <c r="A317" s="14" t="n"/>
      <c r="B317" s="15" t="n"/>
      <c r="C317" s="16" t="n"/>
      <c r="D317" s="17" t="n"/>
      <c r="E317" s="17" t="n"/>
      <c r="F317" s="16" t="n"/>
      <c r="G317" s="10">
        <f>IF(AND(D317="",E317=""),"",$D$3+SUM($D$8:D317)-SUM($E$8:E317))</f>
        <v/>
      </c>
    </row>
    <row r="318">
      <c r="A318" s="14" t="n"/>
      <c r="B318" s="15" t="n"/>
      <c r="C318" s="16" t="n"/>
      <c r="D318" s="17" t="n"/>
      <c r="E318" s="17" t="n"/>
      <c r="F318" s="16" t="n"/>
      <c r="G318" s="10">
        <f>IF(AND(D318="",E318=""),"",$D$3+SUM($D$8:D318)-SUM($E$8:E318))</f>
        <v/>
      </c>
    </row>
    <row r="319">
      <c r="A319" s="14" t="n"/>
      <c r="B319" s="15" t="n"/>
      <c r="C319" s="16" t="n"/>
      <c r="D319" s="17" t="n"/>
      <c r="E319" s="17" t="n"/>
      <c r="F319" s="16" t="n"/>
      <c r="G319" s="10">
        <f>IF(AND(D319="",E319=""),"",$D$3+SUM($D$8:D319)-SUM($E$8:E319))</f>
        <v/>
      </c>
    </row>
    <row r="320">
      <c r="A320" s="14" t="n"/>
      <c r="B320" s="15" t="n"/>
      <c r="C320" s="16" t="n"/>
      <c r="D320" s="17" t="n"/>
      <c r="E320" s="17" t="n"/>
      <c r="F320" s="16" t="n"/>
      <c r="G320" s="10">
        <f>IF(AND(D320="",E320=""),"",$D$3+SUM($D$8:D320)-SUM($E$8:E320))</f>
        <v/>
      </c>
    </row>
    <row r="321">
      <c r="A321" s="14" t="n"/>
      <c r="B321" s="15" t="n"/>
      <c r="C321" s="16" t="n"/>
      <c r="D321" s="17" t="n"/>
      <c r="E321" s="17" t="n"/>
      <c r="F321" s="16" t="n"/>
      <c r="G321" s="10">
        <f>IF(AND(D321="",E321=""),"",$D$3+SUM($D$8:D321)-SUM($E$8:E321))</f>
        <v/>
      </c>
    </row>
    <row r="322">
      <c r="A322" s="14" t="n"/>
      <c r="B322" s="15" t="n"/>
      <c r="C322" s="16" t="n"/>
      <c r="D322" s="17" t="n"/>
      <c r="E322" s="17" t="n"/>
      <c r="F322" s="16" t="n"/>
      <c r="G322" s="10">
        <f>IF(AND(D322="",E322=""),"",$D$3+SUM($D$8:D322)-SUM($E$8:E322))</f>
        <v/>
      </c>
    </row>
    <row r="323">
      <c r="A323" s="14" t="n"/>
      <c r="B323" s="15" t="n"/>
      <c r="C323" s="16" t="n"/>
      <c r="D323" s="17" t="n"/>
      <c r="E323" s="17" t="n"/>
      <c r="F323" s="16" t="n"/>
      <c r="G323" s="10">
        <f>IF(AND(D323="",E323=""),"",$D$3+SUM($D$8:D323)-SUM($E$8:E323))</f>
        <v/>
      </c>
    </row>
    <row r="324">
      <c r="A324" s="14" t="n"/>
      <c r="B324" s="15" t="n"/>
      <c r="C324" s="16" t="n"/>
      <c r="D324" s="17" t="n"/>
      <c r="E324" s="17" t="n"/>
      <c r="F324" s="16" t="n"/>
      <c r="G324" s="10">
        <f>IF(AND(D324="",E324=""),"",$D$3+SUM($D$8:D324)-SUM($E$8:E324))</f>
        <v/>
      </c>
    </row>
    <row r="325">
      <c r="A325" s="14" t="n"/>
      <c r="B325" s="15" t="n"/>
      <c r="C325" s="16" t="n"/>
      <c r="D325" s="17" t="n"/>
      <c r="E325" s="17" t="n"/>
      <c r="F325" s="16" t="n"/>
      <c r="G325" s="10">
        <f>IF(AND(D325="",E325=""),"",$D$3+SUM($D$8:D325)-SUM($E$8:E325))</f>
        <v/>
      </c>
    </row>
    <row r="326">
      <c r="A326" s="14" t="n"/>
      <c r="B326" s="15" t="n"/>
      <c r="C326" s="16" t="n"/>
      <c r="D326" s="17" t="n"/>
      <c r="E326" s="17" t="n"/>
      <c r="F326" s="16" t="n"/>
      <c r="G326" s="10">
        <f>IF(AND(D326="",E326=""),"",$D$3+SUM($D$8:D326)-SUM($E$8:E326))</f>
        <v/>
      </c>
    </row>
    <row r="327">
      <c r="A327" s="14" t="n"/>
      <c r="B327" s="15" t="n"/>
      <c r="C327" s="16" t="n"/>
      <c r="D327" s="17" t="n"/>
      <c r="E327" s="17" t="n"/>
      <c r="F327" s="16" t="n"/>
      <c r="G327" s="10">
        <f>IF(AND(D327="",E327=""),"",$D$3+SUM($D$8:D327)-SUM($E$8:E327))</f>
        <v/>
      </c>
    </row>
    <row r="328">
      <c r="A328" s="14" t="n"/>
      <c r="B328" s="15" t="n"/>
      <c r="C328" s="16" t="n"/>
      <c r="D328" s="17" t="n"/>
      <c r="E328" s="17" t="n"/>
      <c r="F328" s="16" t="n"/>
      <c r="G328" s="10">
        <f>IF(AND(D328="",E328=""),"",$D$3+SUM($D$8:D328)-SUM($E$8:E328))</f>
        <v/>
      </c>
    </row>
    <row r="329">
      <c r="A329" s="14" t="n"/>
      <c r="B329" s="15" t="n"/>
      <c r="C329" s="16" t="n"/>
      <c r="D329" s="17" t="n"/>
      <c r="E329" s="17" t="n"/>
      <c r="F329" s="16" t="n"/>
      <c r="G329" s="10">
        <f>IF(AND(D329="",E329=""),"",$D$3+SUM($D$8:D329)-SUM($E$8:E329))</f>
        <v/>
      </c>
    </row>
    <row r="330">
      <c r="A330" s="14" t="n"/>
      <c r="B330" s="15" t="n"/>
      <c r="C330" s="16" t="n"/>
      <c r="D330" s="17" t="n"/>
      <c r="E330" s="17" t="n"/>
      <c r="F330" s="16" t="n"/>
      <c r="G330" s="10">
        <f>IF(AND(D330="",E330=""),"",$D$3+SUM($D$8:D330)-SUM($E$8:E330))</f>
        <v/>
      </c>
    </row>
    <row r="331">
      <c r="A331" s="14" t="n"/>
      <c r="B331" s="15" t="n"/>
      <c r="C331" s="16" t="n"/>
      <c r="D331" s="17" t="n"/>
      <c r="E331" s="17" t="n"/>
      <c r="F331" s="16" t="n"/>
      <c r="G331" s="10">
        <f>IF(AND(D331="",E331=""),"",$D$3+SUM($D$8:D331)-SUM($E$8:E331))</f>
        <v/>
      </c>
    </row>
    <row r="332">
      <c r="A332" s="14" t="n"/>
      <c r="B332" s="15" t="n"/>
      <c r="C332" s="16" t="n"/>
      <c r="D332" s="17" t="n"/>
      <c r="E332" s="17" t="n"/>
      <c r="F332" s="16" t="n"/>
      <c r="G332" s="10">
        <f>IF(AND(D332="",E332=""),"",$D$3+SUM($D$8:D332)-SUM($E$8:E332))</f>
        <v/>
      </c>
    </row>
    <row r="333">
      <c r="A333" s="14" t="n"/>
      <c r="B333" s="15" t="n"/>
      <c r="C333" s="16" t="n"/>
      <c r="D333" s="17" t="n"/>
      <c r="E333" s="17" t="n"/>
      <c r="F333" s="16" t="n"/>
      <c r="G333" s="10">
        <f>IF(AND(D333="",E333=""),"",$D$3+SUM($D$8:D333)-SUM($E$8:E333))</f>
        <v/>
      </c>
    </row>
    <row r="334">
      <c r="A334" s="14" t="n"/>
      <c r="B334" s="15" t="n"/>
      <c r="C334" s="16" t="n"/>
      <c r="D334" s="17" t="n"/>
      <c r="E334" s="17" t="n"/>
      <c r="F334" s="16" t="n"/>
      <c r="G334" s="10">
        <f>IF(AND(D334="",E334=""),"",$D$3+SUM($D$8:D334)-SUM($E$8:E334))</f>
        <v/>
      </c>
    </row>
    <row r="335">
      <c r="A335" s="14" t="n"/>
      <c r="B335" s="15" t="n"/>
      <c r="C335" s="16" t="n"/>
      <c r="D335" s="17" t="n"/>
      <c r="E335" s="17" t="n"/>
      <c r="F335" s="16" t="n"/>
      <c r="G335" s="10">
        <f>IF(AND(D335="",E335=""),"",$D$3+SUM($D$8:D335)-SUM($E$8:E335))</f>
        <v/>
      </c>
    </row>
    <row r="336">
      <c r="A336" s="14" t="n"/>
      <c r="B336" s="15" t="n"/>
      <c r="C336" s="16" t="n"/>
      <c r="D336" s="17" t="n"/>
      <c r="E336" s="17" t="n"/>
      <c r="F336" s="16" t="n"/>
      <c r="G336" s="10">
        <f>IF(AND(D336="",E336=""),"",$D$3+SUM($D$8:D336)-SUM($E$8:E336))</f>
        <v/>
      </c>
    </row>
    <row r="337">
      <c r="A337" s="14" t="n"/>
      <c r="B337" s="15" t="n"/>
      <c r="C337" s="16" t="n"/>
      <c r="D337" s="17" t="n"/>
      <c r="E337" s="17" t="n"/>
      <c r="F337" s="16" t="n"/>
      <c r="G337" s="10">
        <f>IF(AND(D337="",E337=""),"",$D$3+SUM($D$8:D337)-SUM($E$8:E337))</f>
        <v/>
      </c>
    </row>
    <row r="338">
      <c r="A338" s="14" t="n"/>
      <c r="B338" s="15" t="n"/>
      <c r="C338" s="16" t="n"/>
      <c r="D338" s="17" t="n"/>
      <c r="E338" s="17" t="n"/>
      <c r="F338" s="16" t="n"/>
      <c r="G338" s="10">
        <f>IF(AND(D338="",E338=""),"",$D$3+SUM($D$8:D338)-SUM($E$8:E338))</f>
        <v/>
      </c>
    </row>
    <row r="339">
      <c r="A339" s="14" t="n"/>
      <c r="B339" s="15" t="n"/>
      <c r="C339" s="16" t="n"/>
      <c r="D339" s="17" t="n"/>
      <c r="E339" s="17" t="n"/>
      <c r="F339" s="16" t="n"/>
      <c r="G339" s="10">
        <f>IF(AND(D339="",E339=""),"",$D$3+SUM($D$8:D339)-SUM($E$8:E339))</f>
        <v/>
      </c>
    </row>
    <row r="340">
      <c r="A340" s="14" t="n"/>
      <c r="B340" s="15" t="n"/>
      <c r="C340" s="16" t="n"/>
      <c r="D340" s="17" t="n"/>
      <c r="E340" s="17" t="n"/>
      <c r="F340" s="16" t="n"/>
      <c r="G340" s="10">
        <f>IF(AND(D340="",E340=""),"",$D$3+SUM($D$8:D340)-SUM($E$8:E340))</f>
        <v/>
      </c>
    </row>
    <row r="341">
      <c r="A341" s="14" t="n"/>
      <c r="B341" s="15" t="n"/>
      <c r="C341" s="16" t="n"/>
      <c r="D341" s="17" t="n"/>
      <c r="E341" s="17" t="n"/>
      <c r="F341" s="16" t="n"/>
      <c r="G341" s="10">
        <f>IF(AND(D341="",E341=""),"",$D$3+SUM($D$8:D341)-SUM($E$8:E341))</f>
        <v/>
      </c>
    </row>
    <row r="342">
      <c r="A342" s="14" t="n"/>
      <c r="B342" s="15" t="n"/>
      <c r="C342" s="16" t="n"/>
      <c r="D342" s="17" t="n"/>
      <c r="E342" s="17" t="n"/>
      <c r="F342" s="16" t="n"/>
      <c r="G342" s="10">
        <f>IF(AND(D342="",E342=""),"",$D$3+SUM($D$8:D342)-SUM($E$8:E342))</f>
        <v/>
      </c>
    </row>
    <row r="343">
      <c r="A343" s="14" t="n"/>
      <c r="B343" s="15" t="n"/>
      <c r="C343" s="16" t="n"/>
      <c r="D343" s="17" t="n"/>
      <c r="E343" s="17" t="n"/>
      <c r="F343" s="16" t="n"/>
      <c r="G343" s="10">
        <f>IF(AND(D343="",E343=""),"",$D$3+SUM($D$8:D343)-SUM($E$8:E343))</f>
        <v/>
      </c>
    </row>
    <row r="344">
      <c r="A344" s="14" t="n"/>
      <c r="B344" s="15" t="n"/>
      <c r="C344" s="16" t="n"/>
      <c r="D344" s="17" t="n"/>
      <c r="E344" s="17" t="n"/>
      <c r="F344" s="16" t="n"/>
      <c r="G344" s="10">
        <f>IF(AND(D344="",E344=""),"",$D$3+SUM($D$8:D344)-SUM($E$8:E344))</f>
        <v/>
      </c>
    </row>
    <row r="345">
      <c r="A345" s="14" t="n"/>
      <c r="B345" s="15" t="n"/>
      <c r="C345" s="16" t="n"/>
      <c r="D345" s="17" t="n"/>
      <c r="E345" s="17" t="n"/>
      <c r="F345" s="16" t="n"/>
      <c r="G345" s="10">
        <f>IF(AND(D345="",E345=""),"",$D$3+SUM($D$8:D345)-SUM($E$8:E345))</f>
        <v/>
      </c>
    </row>
    <row r="346">
      <c r="A346" s="14" t="n"/>
      <c r="B346" s="15" t="n"/>
      <c r="C346" s="16" t="n"/>
      <c r="D346" s="17" t="n"/>
      <c r="E346" s="17" t="n"/>
      <c r="F346" s="16" t="n"/>
      <c r="G346" s="10">
        <f>IF(AND(D346="",E346=""),"",$D$3+SUM($D$8:D346)-SUM($E$8:E346))</f>
        <v/>
      </c>
    </row>
    <row r="347">
      <c r="A347" s="14" t="n"/>
      <c r="B347" s="15" t="n"/>
      <c r="C347" s="16" t="n"/>
      <c r="D347" s="17" t="n"/>
      <c r="E347" s="17" t="n"/>
      <c r="F347" s="16" t="n"/>
      <c r="G347" s="10">
        <f>IF(AND(D347="",E347=""),"",$D$3+SUM($D$8:D347)-SUM($E$8:E347))</f>
        <v/>
      </c>
    </row>
    <row r="348">
      <c r="A348" s="14" t="n"/>
      <c r="B348" s="15" t="n"/>
      <c r="C348" s="16" t="n"/>
      <c r="D348" s="17" t="n"/>
      <c r="E348" s="17" t="n"/>
      <c r="F348" s="16" t="n"/>
      <c r="G348" s="10">
        <f>IF(AND(D348="",E348=""),"",$D$3+SUM($D$8:D348)-SUM($E$8:E348))</f>
        <v/>
      </c>
    </row>
    <row r="349">
      <c r="A349" s="14" t="n"/>
      <c r="B349" s="15" t="n"/>
      <c r="C349" s="16" t="n"/>
      <c r="D349" s="17" t="n"/>
      <c r="E349" s="17" t="n"/>
      <c r="F349" s="16" t="n"/>
      <c r="G349" s="10">
        <f>IF(AND(D349="",E349=""),"",$D$3+SUM($D$8:D349)-SUM($E$8:E349))</f>
        <v/>
      </c>
    </row>
    <row r="350">
      <c r="A350" s="14" t="n"/>
      <c r="B350" s="15" t="n"/>
      <c r="C350" s="16" t="n"/>
      <c r="D350" s="17" t="n"/>
      <c r="E350" s="17" t="n"/>
      <c r="F350" s="16" t="n"/>
      <c r="G350" s="10">
        <f>IF(AND(D350="",E350=""),"",$D$3+SUM($D$8:D350)-SUM($E$8:E350))</f>
        <v/>
      </c>
    </row>
    <row r="351">
      <c r="A351" s="14" t="n"/>
      <c r="B351" s="15" t="n"/>
      <c r="C351" s="16" t="n"/>
      <c r="D351" s="17" t="n"/>
      <c r="E351" s="17" t="n"/>
      <c r="F351" s="16" t="n"/>
      <c r="G351" s="10">
        <f>IF(AND(D351="",E351=""),"",$D$3+SUM($D$8:D351)-SUM($E$8:E351))</f>
        <v/>
      </c>
    </row>
    <row r="352">
      <c r="A352" s="14" t="n"/>
      <c r="B352" s="15" t="n"/>
      <c r="C352" s="16" t="n"/>
      <c r="D352" s="17" t="n"/>
      <c r="E352" s="17" t="n"/>
      <c r="F352" s="16" t="n"/>
      <c r="G352" s="10">
        <f>IF(AND(D352="",E352=""),"",$D$3+SUM($D$8:D352)-SUM($E$8:E352))</f>
        <v/>
      </c>
    </row>
    <row r="353">
      <c r="A353" s="14" t="n"/>
      <c r="B353" s="15" t="n"/>
      <c r="C353" s="16" t="n"/>
      <c r="D353" s="17" t="n"/>
      <c r="E353" s="17" t="n"/>
      <c r="F353" s="16" t="n"/>
      <c r="G353" s="10">
        <f>IF(AND(D353="",E353=""),"",$D$3+SUM($D$8:D353)-SUM($E$8:E353))</f>
        <v/>
      </c>
    </row>
    <row r="354">
      <c r="A354" s="14" t="n"/>
      <c r="B354" s="15" t="n"/>
      <c r="C354" s="16" t="n"/>
      <c r="D354" s="17" t="n"/>
      <c r="E354" s="17" t="n"/>
      <c r="F354" s="16" t="n"/>
      <c r="G354" s="10">
        <f>IF(AND(D354="",E354=""),"",$D$3+SUM($D$8:D354)-SUM($E$8:E354))</f>
        <v/>
      </c>
    </row>
    <row r="355">
      <c r="A355" s="14" t="n"/>
      <c r="B355" s="15" t="n"/>
      <c r="C355" s="16" t="n"/>
      <c r="D355" s="17" t="n"/>
      <c r="E355" s="17" t="n"/>
      <c r="F355" s="16" t="n"/>
      <c r="G355" s="10">
        <f>IF(AND(D355="",E355=""),"",$D$3+SUM($D$8:D355)-SUM($E$8:E355))</f>
        <v/>
      </c>
    </row>
    <row r="356">
      <c r="A356" s="14" t="n"/>
      <c r="B356" s="15" t="n"/>
      <c r="C356" s="16" t="n"/>
      <c r="D356" s="17" t="n"/>
      <c r="E356" s="17" t="n"/>
      <c r="F356" s="16" t="n"/>
      <c r="G356" s="10">
        <f>IF(AND(D356="",E356=""),"",$D$3+SUM($D$8:D356)-SUM($E$8:E356))</f>
        <v/>
      </c>
    </row>
    <row r="357">
      <c r="A357" s="14" t="n"/>
      <c r="B357" s="15" t="n"/>
      <c r="C357" s="16" t="n"/>
      <c r="D357" s="17" t="n"/>
      <c r="E357" s="17" t="n"/>
      <c r="F357" s="16" t="n"/>
      <c r="G357" s="10">
        <f>IF(AND(D357="",E357=""),"",$D$3+SUM($D$8:D357)-SUM($E$8:E357))</f>
        <v/>
      </c>
    </row>
    <row r="358">
      <c r="A358" s="14" t="n"/>
      <c r="B358" s="15" t="n"/>
      <c r="C358" s="16" t="n"/>
      <c r="D358" s="17" t="n"/>
      <c r="E358" s="17" t="n"/>
      <c r="F358" s="16" t="n"/>
      <c r="G358" s="10">
        <f>IF(AND(D358="",E358=""),"",$D$3+SUM($D$8:D358)-SUM($E$8:E358))</f>
        <v/>
      </c>
    </row>
    <row r="359">
      <c r="A359" s="14" t="n"/>
      <c r="B359" s="15" t="n"/>
      <c r="C359" s="16" t="n"/>
      <c r="D359" s="17" t="n"/>
      <c r="E359" s="17" t="n"/>
      <c r="F359" s="16" t="n"/>
      <c r="G359" s="10">
        <f>IF(AND(D359="",E359=""),"",$D$3+SUM($D$8:D359)-SUM($E$8:E359))</f>
        <v/>
      </c>
    </row>
    <row r="360">
      <c r="A360" s="14" t="n"/>
      <c r="B360" s="15" t="n"/>
      <c r="C360" s="16" t="n"/>
      <c r="D360" s="17" t="n"/>
      <c r="E360" s="17" t="n"/>
      <c r="F360" s="16" t="n"/>
      <c r="G360" s="10">
        <f>IF(AND(D360="",E360=""),"",$D$3+SUM($D$8:D360)-SUM($E$8:E360))</f>
        <v/>
      </c>
    </row>
    <row r="361">
      <c r="A361" s="14" t="n"/>
      <c r="B361" s="15" t="n"/>
      <c r="C361" s="16" t="n"/>
      <c r="D361" s="17" t="n"/>
      <c r="E361" s="17" t="n"/>
      <c r="F361" s="16" t="n"/>
      <c r="G361" s="10">
        <f>IF(AND(D361="",E361=""),"",$D$3+SUM($D$8:D361)-SUM($E$8:E361))</f>
        <v/>
      </c>
    </row>
    <row r="362">
      <c r="A362" s="14" t="n"/>
      <c r="B362" s="15" t="n"/>
      <c r="C362" s="16" t="n"/>
      <c r="D362" s="17" t="n"/>
      <c r="E362" s="17" t="n"/>
      <c r="F362" s="16" t="n"/>
      <c r="G362" s="10">
        <f>IF(AND(D362="",E362=""),"",$D$3+SUM($D$8:D362)-SUM($E$8:E362))</f>
        <v/>
      </c>
    </row>
    <row r="363">
      <c r="A363" s="14" t="n"/>
      <c r="B363" s="15" t="n"/>
      <c r="C363" s="16" t="n"/>
      <c r="D363" s="17" t="n"/>
      <c r="E363" s="17" t="n"/>
      <c r="F363" s="16" t="n"/>
      <c r="G363" s="10">
        <f>IF(AND(D363="",E363=""),"",$D$3+SUM($D$8:D363)-SUM($E$8:E363))</f>
        <v/>
      </c>
    </row>
    <row r="364">
      <c r="A364" s="14" t="n"/>
      <c r="B364" s="15" t="n"/>
      <c r="C364" s="16" t="n"/>
      <c r="D364" s="17" t="n"/>
      <c r="E364" s="17" t="n"/>
      <c r="F364" s="16" t="n"/>
      <c r="G364" s="10">
        <f>IF(AND(D364="",E364=""),"",$D$3+SUM($D$8:D364)-SUM($E$8:E364))</f>
        <v/>
      </c>
    </row>
    <row r="365">
      <c r="A365" s="14" t="n"/>
      <c r="B365" s="15" t="n"/>
      <c r="C365" s="16" t="n"/>
      <c r="D365" s="17" t="n"/>
      <c r="E365" s="17" t="n"/>
      <c r="F365" s="16" t="n"/>
      <c r="G365" s="10">
        <f>IF(AND(D365="",E365=""),"",$D$3+SUM($D$8:D365)-SUM($E$8:E365))</f>
        <v/>
      </c>
    </row>
    <row r="366">
      <c r="A366" s="14" t="n"/>
      <c r="B366" s="15" t="n"/>
      <c r="C366" s="16" t="n"/>
      <c r="D366" s="17" t="n"/>
      <c r="E366" s="17" t="n"/>
      <c r="F366" s="16" t="n"/>
      <c r="G366" s="10">
        <f>IF(AND(D366="",E366=""),"",$D$3+SUM($D$8:D366)-SUM($E$8:E366))</f>
        <v/>
      </c>
    </row>
    <row r="367">
      <c r="A367" s="14" t="n"/>
      <c r="B367" s="15" t="n"/>
      <c r="C367" s="16" t="n"/>
      <c r="D367" s="17" t="n"/>
      <c r="E367" s="17" t="n"/>
      <c r="F367" s="16" t="n"/>
      <c r="G367" s="10">
        <f>IF(AND(D367="",E367=""),"",$D$3+SUM($D$8:D367)-SUM($E$8:E367))</f>
        <v/>
      </c>
    </row>
    <row r="368">
      <c r="A368" s="14" t="n"/>
      <c r="B368" s="15" t="n"/>
      <c r="C368" s="16" t="n"/>
      <c r="D368" s="17" t="n"/>
      <c r="E368" s="17" t="n"/>
      <c r="F368" s="16" t="n"/>
      <c r="G368" s="10">
        <f>IF(AND(D368="",E368=""),"",$D$3+SUM($D$8:D368)-SUM($E$8:E368))</f>
        <v/>
      </c>
    </row>
    <row r="369">
      <c r="A369" s="14" t="n"/>
      <c r="B369" s="15" t="n"/>
      <c r="C369" s="16" t="n"/>
      <c r="D369" s="17" t="n"/>
      <c r="E369" s="17" t="n"/>
      <c r="F369" s="16" t="n"/>
      <c r="G369" s="10">
        <f>IF(AND(D369="",E369=""),"",$D$3+SUM($D$8:D369)-SUM($E$8:E369))</f>
        <v/>
      </c>
    </row>
    <row r="370">
      <c r="A370" s="14" t="n"/>
      <c r="B370" s="15" t="n"/>
      <c r="C370" s="16" t="n"/>
      <c r="D370" s="17" t="n"/>
      <c r="E370" s="17" t="n"/>
      <c r="F370" s="16" t="n"/>
      <c r="G370" s="10">
        <f>IF(AND(D370="",E370=""),"",$D$3+SUM($D$8:D370)-SUM($E$8:E370))</f>
        <v/>
      </c>
    </row>
    <row r="371">
      <c r="A371" s="14" t="n"/>
      <c r="B371" s="15" t="n"/>
      <c r="C371" s="16" t="n"/>
      <c r="D371" s="17" t="n"/>
      <c r="E371" s="17" t="n"/>
      <c r="F371" s="16" t="n"/>
      <c r="G371" s="10">
        <f>IF(AND(D371="",E371=""),"",$D$3+SUM($D$8:D371)-SUM($E$8:E371))</f>
        <v/>
      </c>
    </row>
    <row r="372">
      <c r="A372" s="14" t="n"/>
      <c r="B372" s="15" t="n"/>
      <c r="C372" s="16" t="n"/>
      <c r="D372" s="17" t="n"/>
      <c r="E372" s="17" t="n"/>
      <c r="F372" s="16" t="n"/>
      <c r="G372" s="10">
        <f>IF(AND(D372="",E372=""),"",$D$3+SUM($D$8:D372)-SUM($E$8:E372))</f>
        <v/>
      </c>
    </row>
    <row r="373">
      <c r="A373" s="14" t="n"/>
      <c r="B373" s="15" t="n"/>
      <c r="C373" s="16" t="n"/>
      <c r="D373" s="17" t="n"/>
      <c r="E373" s="17" t="n"/>
      <c r="F373" s="16" t="n"/>
      <c r="G373" s="10">
        <f>IF(AND(D373="",E373=""),"",$D$3+SUM($D$8:D373)-SUM($E$8:E373))</f>
        <v/>
      </c>
    </row>
    <row r="374">
      <c r="A374" s="14" t="n"/>
      <c r="B374" s="15" t="n"/>
      <c r="C374" s="16" t="n"/>
      <c r="D374" s="17" t="n"/>
      <c r="E374" s="17" t="n"/>
      <c r="F374" s="16" t="n"/>
      <c r="G374" s="10">
        <f>IF(AND(D374="",E374=""),"",$D$3+SUM($D$8:D374)-SUM($E$8:E374))</f>
        <v/>
      </c>
    </row>
    <row r="375">
      <c r="A375" s="14" t="n"/>
      <c r="B375" s="15" t="n"/>
      <c r="C375" s="16" t="n"/>
      <c r="D375" s="17" t="n"/>
      <c r="E375" s="17" t="n"/>
      <c r="F375" s="16" t="n"/>
      <c r="G375" s="10">
        <f>IF(AND(D375="",E375=""),"",$D$3+SUM($D$8:D375)-SUM($E$8:E375))</f>
        <v/>
      </c>
    </row>
    <row r="376">
      <c r="A376" s="14" t="n"/>
      <c r="B376" s="15" t="n"/>
      <c r="C376" s="16" t="n"/>
      <c r="D376" s="17" t="n"/>
      <c r="E376" s="17" t="n"/>
      <c r="F376" s="16" t="n"/>
      <c r="G376" s="10">
        <f>IF(AND(D376="",E376=""),"",$D$3+SUM($D$8:D376)-SUM($E$8:E376))</f>
        <v/>
      </c>
    </row>
    <row r="377">
      <c r="A377" s="14" t="n"/>
      <c r="B377" s="15" t="n"/>
      <c r="C377" s="16" t="n"/>
      <c r="D377" s="17" t="n"/>
      <c r="E377" s="17" t="n"/>
      <c r="F377" s="16" t="n"/>
      <c r="G377" s="10">
        <f>IF(AND(D377="",E377=""),"",$D$3+SUM($D$8:D377)-SUM($E$8:E377))</f>
        <v/>
      </c>
    </row>
    <row r="378">
      <c r="A378" s="14" t="n"/>
      <c r="B378" s="15" t="n"/>
      <c r="C378" s="16" t="n"/>
      <c r="D378" s="17" t="n"/>
      <c r="E378" s="17" t="n"/>
      <c r="F378" s="16" t="n"/>
      <c r="G378" s="10">
        <f>IF(AND(D378="",E378=""),"",$D$3+SUM($D$8:D378)-SUM($E$8:E378))</f>
        <v/>
      </c>
    </row>
    <row r="379">
      <c r="A379" s="14" t="n"/>
      <c r="B379" s="15" t="n"/>
      <c r="C379" s="16" t="n"/>
      <c r="D379" s="17" t="n"/>
      <c r="E379" s="17" t="n"/>
      <c r="F379" s="16" t="n"/>
      <c r="G379" s="10">
        <f>IF(AND(D379="",E379=""),"",$D$3+SUM($D$8:D379)-SUM($E$8:E379))</f>
        <v/>
      </c>
    </row>
    <row r="380">
      <c r="A380" s="14" t="n"/>
      <c r="B380" s="15" t="n"/>
      <c r="C380" s="16" t="n"/>
      <c r="D380" s="17" t="n"/>
      <c r="E380" s="17" t="n"/>
      <c r="F380" s="16" t="n"/>
      <c r="G380" s="10">
        <f>IF(AND(D380="",E380=""),"",$D$3+SUM($D$8:D380)-SUM($E$8:E380))</f>
        <v/>
      </c>
    </row>
    <row r="381">
      <c r="A381" s="14" t="n"/>
      <c r="B381" s="15" t="n"/>
      <c r="C381" s="16" t="n"/>
      <c r="D381" s="17" t="n"/>
      <c r="E381" s="17" t="n"/>
      <c r="F381" s="16" t="n"/>
      <c r="G381" s="10">
        <f>IF(AND(D381="",E381=""),"",$D$3+SUM($D$8:D381)-SUM($E$8:E381))</f>
        <v/>
      </c>
    </row>
    <row r="382">
      <c r="A382" s="14" t="n"/>
      <c r="B382" s="15" t="n"/>
      <c r="C382" s="16" t="n"/>
      <c r="D382" s="17" t="n"/>
      <c r="E382" s="17" t="n"/>
      <c r="F382" s="16" t="n"/>
      <c r="G382" s="10">
        <f>IF(AND(D382="",E382=""),"",$D$3+SUM($D$8:D382)-SUM($E$8:E382))</f>
        <v/>
      </c>
    </row>
    <row r="383">
      <c r="A383" s="14" t="n"/>
      <c r="B383" s="15" t="n"/>
      <c r="C383" s="16" t="n"/>
      <c r="D383" s="17" t="n"/>
      <c r="E383" s="17" t="n"/>
      <c r="F383" s="16" t="n"/>
      <c r="G383" s="10">
        <f>IF(AND(D383="",E383=""),"",$D$3+SUM($D$8:D383)-SUM($E$8:E383))</f>
        <v/>
      </c>
    </row>
    <row r="384">
      <c r="A384" s="14" t="n"/>
      <c r="B384" s="15" t="n"/>
      <c r="C384" s="16" t="n"/>
      <c r="D384" s="17" t="n"/>
      <c r="E384" s="17" t="n"/>
      <c r="F384" s="16" t="n"/>
      <c r="G384" s="10">
        <f>IF(AND(D384="",E384=""),"",$D$3+SUM($D$8:D384)-SUM($E$8:E384))</f>
        <v/>
      </c>
    </row>
    <row r="385">
      <c r="A385" s="14" t="n"/>
      <c r="B385" s="15" t="n"/>
      <c r="C385" s="16" t="n"/>
      <c r="D385" s="17" t="n"/>
      <c r="E385" s="17" t="n"/>
      <c r="F385" s="16" t="n"/>
      <c r="G385" s="10">
        <f>IF(AND(D385="",E385=""),"",$D$3+SUM($D$8:D385)-SUM($E$8:E385))</f>
        <v/>
      </c>
    </row>
    <row r="386">
      <c r="A386" s="14" t="n"/>
      <c r="B386" s="15" t="n"/>
      <c r="C386" s="16" t="n"/>
      <c r="D386" s="17" t="n"/>
      <c r="E386" s="17" t="n"/>
      <c r="F386" s="16" t="n"/>
      <c r="G386" s="10">
        <f>IF(AND(D386="",E386=""),"",$D$3+SUM($D$8:D386)-SUM($E$8:E386))</f>
        <v/>
      </c>
    </row>
    <row r="387">
      <c r="A387" s="14" t="n"/>
      <c r="B387" s="15" t="n"/>
      <c r="C387" s="16" t="n"/>
      <c r="D387" s="17" t="n"/>
      <c r="E387" s="17" t="n"/>
      <c r="F387" s="16" t="n"/>
      <c r="G387" s="10">
        <f>IF(AND(D387="",E387=""),"",$D$3+SUM($D$8:D387)-SUM($E$8:E387))</f>
        <v/>
      </c>
    </row>
    <row r="388">
      <c r="A388" s="14" t="n"/>
      <c r="B388" s="15" t="n"/>
      <c r="C388" s="16" t="n"/>
      <c r="D388" s="17" t="n"/>
      <c r="E388" s="17" t="n"/>
      <c r="F388" s="16" t="n"/>
      <c r="G388" s="10">
        <f>IF(AND(D388="",E388=""),"",$D$3+SUM($D$8:D388)-SUM($E$8:E388))</f>
        <v/>
      </c>
    </row>
    <row r="389">
      <c r="A389" s="14" t="n"/>
      <c r="B389" s="15" t="n"/>
      <c r="C389" s="16" t="n"/>
      <c r="D389" s="17" t="n"/>
      <c r="E389" s="17" t="n"/>
      <c r="F389" s="16" t="n"/>
      <c r="G389" s="10">
        <f>IF(AND(D389="",E389=""),"",$D$3+SUM($D$8:D389)-SUM($E$8:E389))</f>
        <v/>
      </c>
    </row>
    <row r="390">
      <c r="A390" s="14" t="n"/>
      <c r="B390" s="15" t="n"/>
      <c r="C390" s="16" t="n"/>
      <c r="D390" s="17" t="n"/>
      <c r="E390" s="17" t="n"/>
      <c r="F390" s="16" t="n"/>
      <c r="G390" s="10">
        <f>IF(AND(D390="",E390=""),"",$D$3+SUM($D$8:D390)-SUM($E$8:E390))</f>
        <v/>
      </c>
    </row>
    <row r="391">
      <c r="A391" s="14" t="n"/>
      <c r="B391" s="15" t="n"/>
      <c r="C391" s="16" t="n"/>
      <c r="D391" s="17" t="n"/>
      <c r="E391" s="17" t="n"/>
      <c r="F391" s="16" t="n"/>
      <c r="G391" s="10">
        <f>IF(AND(D391="",E391=""),"",$D$3+SUM($D$8:D391)-SUM($E$8:E391))</f>
        <v/>
      </c>
    </row>
    <row r="392">
      <c r="A392" s="14" t="n"/>
      <c r="B392" s="15" t="n"/>
      <c r="C392" s="16" t="n"/>
      <c r="D392" s="17" t="n"/>
      <c r="E392" s="17" t="n"/>
      <c r="F392" s="16" t="n"/>
      <c r="G392" s="10">
        <f>IF(AND(D392="",E392=""),"",$D$3+SUM($D$8:D392)-SUM($E$8:E392))</f>
        <v/>
      </c>
    </row>
    <row r="393">
      <c r="A393" s="14" t="n"/>
      <c r="B393" s="15" t="n"/>
      <c r="C393" s="16" t="n"/>
      <c r="D393" s="17" t="n"/>
      <c r="E393" s="17" t="n"/>
      <c r="F393" s="16" t="n"/>
      <c r="G393" s="10">
        <f>IF(AND(D393="",E393=""),"",$D$3+SUM($D$8:D393)-SUM($E$8:E393))</f>
        <v/>
      </c>
    </row>
    <row r="394">
      <c r="A394" s="14" t="n"/>
      <c r="B394" s="15" t="n"/>
      <c r="C394" s="16" t="n"/>
      <c r="D394" s="17" t="n"/>
      <c r="E394" s="17" t="n"/>
      <c r="F394" s="16" t="n"/>
      <c r="G394" s="10">
        <f>IF(AND(D394="",E394=""),"",$D$3+SUM($D$8:D394)-SUM($E$8:E394))</f>
        <v/>
      </c>
    </row>
    <row r="395">
      <c r="A395" s="14" t="n"/>
      <c r="B395" s="15" t="n"/>
      <c r="C395" s="16" t="n"/>
      <c r="D395" s="17" t="n"/>
      <c r="E395" s="17" t="n"/>
      <c r="F395" s="16" t="n"/>
      <c r="G395" s="10">
        <f>IF(AND(D395="",E395=""),"",$D$3+SUM($D$8:D395)-SUM($E$8:E395))</f>
        <v/>
      </c>
    </row>
    <row r="396">
      <c r="A396" s="14" t="n"/>
      <c r="B396" s="15" t="n"/>
      <c r="C396" s="16" t="n"/>
      <c r="D396" s="17" t="n"/>
      <c r="E396" s="17" t="n"/>
      <c r="F396" s="16" t="n"/>
      <c r="G396" s="10">
        <f>IF(AND(D396="",E396=""),"",$D$3+SUM($D$8:D396)-SUM($E$8:E396))</f>
        <v/>
      </c>
    </row>
    <row r="397">
      <c r="A397" s="14" t="n"/>
      <c r="B397" s="15" t="n"/>
      <c r="C397" s="16" t="n"/>
      <c r="D397" s="17" t="n"/>
      <c r="E397" s="17" t="n"/>
      <c r="F397" s="16" t="n"/>
      <c r="G397" s="10">
        <f>IF(AND(D397="",E397=""),"",$D$3+SUM($D$8:D397)-SUM($E$8:E397))</f>
        <v/>
      </c>
    </row>
    <row r="398">
      <c r="A398" s="14" t="n"/>
      <c r="B398" s="15" t="n"/>
      <c r="C398" s="16" t="n"/>
      <c r="D398" s="17" t="n"/>
      <c r="E398" s="17" t="n"/>
      <c r="F398" s="16" t="n"/>
      <c r="G398" s="10">
        <f>IF(AND(D398="",E398=""),"",$D$3+SUM($D$8:D398)-SUM($E$8:E398))</f>
        <v/>
      </c>
    </row>
    <row r="399">
      <c r="A399" s="14" t="n"/>
      <c r="B399" s="15" t="n"/>
      <c r="C399" s="16" t="n"/>
      <c r="D399" s="17" t="n"/>
      <c r="E399" s="17" t="n"/>
      <c r="F399" s="16" t="n"/>
      <c r="G399" s="10">
        <f>IF(AND(D399="",E399=""),"",$D$3+SUM($D$8:D399)-SUM($E$8:E399))</f>
        <v/>
      </c>
    </row>
    <row r="400">
      <c r="A400" s="14" t="n"/>
      <c r="B400" s="15" t="n"/>
      <c r="C400" s="16" t="n"/>
      <c r="D400" s="17" t="n"/>
      <c r="E400" s="17" t="n"/>
      <c r="F400" s="16" t="n"/>
      <c r="G400" s="10">
        <f>IF(AND(D400="",E400=""),"",$D$3+SUM($D$8:D400)-SUM($E$8:E400))</f>
        <v/>
      </c>
    </row>
    <row r="401">
      <c r="A401" s="14" t="n"/>
      <c r="B401" s="15" t="n"/>
      <c r="C401" s="16" t="n"/>
      <c r="D401" s="17" t="n"/>
      <c r="E401" s="17" t="n"/>
      <c r="F401" s="16" t="n"/>
      <c r="G401" s="10">
        <f>IF(AND(D401="",E401=""),"",$D$3+SUM($D$8:D401)-SUM($E$8:E401))</f>
        <v/>
      </c>
    </row>
    <row r="402">
      <c r="A402" s="14" t="n"/>
      <c r="B402" s="15" t="n"/>
      <c r="C402" s="16" t="n"/>
      <c r="D402" s="17" t="n"/>
      <c r="E402" s="17" t="n"/>
      <c r="F402" s="16" t="n"/>
      <c r="G402" s="10">
        <f>IF(AND(D402="",E402=""),"",$D$3+SUM($D$8:D402)-SUM($E$8:E402))</f>
        <v/>
      </c>
    </row>
    <row r="403">
      <c r="A403" s="14" t="n"/>
      <c r="B403" s="15" t="n"/>
      <c r="C403" s="16" t="n"/>
      <c r="D403" s="17" t="n"/>
      <c r="E403" s="17" t="n"/>
      <c r="F403" s="16" t="n"/>
      <c r="G403" s="10">
        <f>IF(AND(D403="",E403=""),"",$D$3+SUM($D$8:D403)-SUM($E$8:E403))</f>
        <v/>
      </c>
    </row>
    <row r="404">
      <c r="A404" s="14" t="n"/>
      <c r="B404" s="15" t="n"/>
      <c r="C404" s="16" t="n"/>
      <c r="D404" s="17" t="n"/>
      <c r="E404" s="17" t="n"/>
      <c r="F404" s="16" t="n"/>
      <c r="G404" s="10">
        <f>IF(AND(D404="",E404=""),"",$D$3+SUM($D$8:D404)-SUM($E$8:E404))</f>
        <v/>
      </c>
    </row>
    <row r="405">
      <c r="A405" s="14" t="n"/>
      <c r="B405" s="15" t="n"/>
      <c r="C405" s="16" t="n"/>
      <c r="D405" s="17" t="n"/>
      <c r="E405" s="17" t="n"/>
      <c r="F405" s="16" t="n"/>
      <c r="G405" s="10">
        <f>IF(AND(D405="",E405=""),"",$D$3+SUM($D$8:D405)-SUM($E$8:E405))</f>
        <v/>
      </c>
    </row>
    <row r="406">
      <c r="A406" s="14" t="n"/>
      <c r="B406" s="15" t="n"/>
      <c r="C406" s="16" t="n"/>
      <c r="D406" s="17" t="n"/>
      <c r="E406" s="17" t="n"/>
      <c r="F406" s="16" t="n"/>
      <c r="G406" s="10">
        <f>IF(AND(D406="",E406=""),"",$D$3+SUM($D$8:D406)-SUM($E$8:E406))</f>
        <v/>
      </c>
    </row>
    <row r="407">
      <c r="A407" s="14" t="n"/>
      <c r="B407" s="15" t="n"/>
      <c r="C407" s="16" t="n"/>
      <c r="D407" s="17" t="n"/>
      <c r="E407" s="17" t="n"/>
      <c r="F407" s="16" t="n"/>
      <c r="G407" s="10">
        <f>IF(AND(D407="",E407=""),"",$D$3+SUM($D$8:D407)-SUM($E$8:E407))</f>
        <v/>
      </c>
    </row>
    <row r="408">
      <c r="A408" s="14" t="n"/>
      <c r="B408" s="15" t="n"/>
      <c r="C408" s="16" t="n"/>
      <c r="D408" s="17" t="n"/>
      <c r="E408" s="17" t="n"/>
      <c r="F408" s="16" t="n"/>
      <c r="G408" s="10">
        <f>IF(AND(D408="",E408=""),"",$D$3+SUM($D$8:D408)-SUM($E$8:E408))</f>
        <v/>
      </c>
    </row>
    <row r="409">
      <c r="A409" s="14" t="n"/>
      <c r="B409" s="15" t="n"/>
      <c r="C409" s="16" t="n"/>
      <c r="D409" s="17" t="n"/>
      <c r="E409" s="17" t="n"/>
      <c r="F409" s="16" t="n"/>
      <c r="G409" s="10">
        <f>IF(AND(D409="",E409=""),"",$D$3+SUM($D$8:D409)-SUM($E$8:E409))</f>
        <v/>
      </c>
    </row>
    <row r="410">
      <c r="A410" s="14" t="n"/>
      <c r="B410" s="15" t="n"/>
      <c r="C410" s="16" t="n"/>
      <c r="D410" s="17" t="n"/>
      <c r="E410" s="17" t="n"/>
      <c r="F410" s="16" t="n"/>
      <c r="G410" s="10">
        <f>IF(AND(D410="",E410=""),"",$D$3+SUM($D$8:D410)-SUM($E$8:E410))</f>
        <v/>
      </c>
    </row>
    <row r="411">
      <c r="A411" s="14" t="n"/>
      <c r="B411" s="15" t="n"/>
      <c r="C411" s="16" t="n"/>
      <c r="D411" s="17" t="n"/>
      <c r="E411" s="17" t="n"/>
      <c r="F411" s="16" t="n"/>
      <c r="G411" s="10">
        <f>IF(AND(D411="",E411=""),"",$D$3+SUM($D$8:D411)-SUM($E$8:E411))</f>
        <v/>
      </c>
    </row>
    <row r="412">
      <c r="A412" s="14" t="n"/>
      <c r="B412" s="15" t="n"/>
      <c r="C412" s="16" t="n"/>
      <c r="D412" s="17" t="n"/>
      <c r="E412" s="17" t="n"/>
      <c r="F412" s="16" t="n"/>
      <c r="G412" s="10">
        <f>IF(AND(D412="",E412=""),"",$D$3+SUM($D$8:D412)-SUM($E$8:E412))</f>
        <v/>
      </c>
    </row>
    <row r="413">
      <c r="A413" s="14" t="n"/>
      <c r="B413" s="15" t="n"/>
      <c r="C413" s="16" t="n"/>
      <c r="D413" s="17" t="n"/>
      <c r="E413" s="17" t="n"/>
      <c r="F413" s="16" t="n"/>
      <c r="G413" s="10">
        <f>IF(AND(D413="",E413=""),"",$D$3+SUM($D$8:D413)-SUM($E$8:E413))</f>
        <v/>
      </c>
    </row>
    <row r="414">
      <c r="A414" s="14" t="n"/>
      <c r="B414" s="15" t="n"/>
      <c r="C414" s="16" t="n"/>
      <c r="D414" s="17" t="n"/>
      <c r="E414" s="17" t="n"/>
      <c r="F414" s="16" t="n"/>
      <c r="G414" s="10">
        <f>IF(AND(D414="",E414=""),"",$D$3+SUM($D$8:D414)-SUM($E$8:E414))</f>
        <v/>
      </c>
    </row>
    <row r="415">
      <c r="A415" s="14" t="n"/>
      <c r="B415" s="15" t="n"/>
      <c r="C415" s="16" t="n"/>
      <c r="D415" s="17" t="n"/>
      <c r="E415" s="17" t="n"/>
      <c r="F415" s="16" t="n"/>
      <c r="G415" s="10">
        <f>IF(AND(D415="",E415=""),"",$D$3+SUM($D$8:D415)-SUM($E$8:E415))</f>
        <v/>
      </c>
    </row>
    <row r="416">
      <c r="A416" s="14" t="n"/>
      <c r="B416" s="15" t="n"/>
      <c r="C416" s="16" t="n"/>
      <c r="D416" s="17" t="n"/>
      <c r="E416" s="17" t="n"/>
      <c r="F416" s="16" t="n"/>
      <c r="G416" s="10">
        <f>IF(AND(D416="",E416=""),"",$D$3+SUM($D$8:D416)-SUM($E$8:E416))</f>
        <v/>
      </c>
    </row>
    <row r="417">
      <c r="A417" s="14" t="n"/>
      <c r="B417" s="15" t="n"/>
      <c r="C417" s="16" t="n"/>
      <c r="D417" s="17" t="n"/>
      <c r="E417" s="17" t="n"/>
      <c r="F417" s="16" t="n"/>
      <c r="G417" s="10">
        <f>IF(AND(D417="",E417=""),"",$D$3+SUM($D$8:D417)-SUM($E$8:E417))</f>
        <v/>
      </c>
    </row>
    <row r="418">
      <c r="A418" s="14" t="n"/>
      <c r="B418" s="15" t="n"/>
      <c r="C418" s="16" t="n"/>
      <c r="D418" s="17" t="n"/>
      <c r="E418" s="17" t="n"/>
      <c r="F418" s="16" t="n"/>
      <c r="G418" s="10">
        <f>IF(AND(D418="",E418=""),"",$D$3+SUM($D$8:D418)-SUM($E$8:E418))</f>
        <v/>
      </c>
    </row>
    <row r="419">
      <c r="A419" s="14" t="n"/>
      <c r="B419" s="15" t="n"/>
      <c r="C419" s="16" t="n"/>
      <c r="D419" s="17" t="n"/>
      <c r="E419" s="17" t="n"/>
      <c r="F419" s="16" t="n"/>
      <c r="G419" s="10">
        <f>IF(AND(D419="",E419=""),"",$D$3+SUM($D$8:D419)-SUM($E$8:E419))</f>
        <v/>
      </c>
    </row>
    <row r="420">
      <c r="A420" s="14" t="n"/>
      <c r="B420" s="15" t="n"/>
      <c r="C420" s="16" t="n"/>
      <c r="D420" s="17" t="n"/>
      <c r="E420" s="17" t="n"/>
      <c r="F420" s="16" t="n"/>
      <c r="G420" s="10">
        <f>IF(AND(D420="",E420=""),"",$D$3+SUM($D$8:D420)-SUM($E$8:E420))</f>
        <v/>
      </c>
    </row>
    <row r="421">
      <c r="A421" s="14" t="n"/>
      <c r="B421" s="15" t="n"/>
      <c r="C421" s="16" t="n"/>
      <c r="D421" s="17" t="n"/>
      <c r="E421" s="17" t="n"/>
      <c r="F421" s="16" t="n"/>
      <c r="G421" s="10">
        <f>IF(AND(D421="",E421=""),"",$D$3+SUM($D$8:D421)-SUM($E$8:E421))</f>
        <v/>
      </c>
    </row>
    <row r="422">
      <c r="A422" s="14" t="n"/>
      <c r="B422" s="15" t="n"/>
      <c r="C422" s="16" t="n"/>
      <c r="D422" s="17" t="n"/>
      <c r="E422" s="17" t="n"/>
      <c r="F422" s="16" t="n"/>
      <c r="G422" s="10">
        <f>IF(AND(D422="",E422=""),"",$D$3+SUM($D$8:D422)-SUM($E$8:E422))</f>
        <v/>
      </c>
    </row>
    <row r="423">
      <c r="A423" s="14" t="n"/>
      <c r="B423" s="15" t="n"/>
      <c r="C423" s="16" t="n"/>
      <c r="D423" s="17" t="n"/>
      <c r="E423" s="17" t="n"/>
      <c r="F423" s="16" t="n"/>
      <c r="G423" s="10">
        <f>IF(AND(D423="",E423=""),"",$D$3+SUM($D$8:D423)-SUM($E$8:E423))</f>
        <v/>
      </c>
    </row>
    <row r="424">
      <c r="A424" s="14" t="n"/>
      <c r="B424" s="15" t="n"/>
      <c r="C424" s="16" t="n"/>
      <c r="D424" s="17" t="n"/>
      <c r="E424" s="17" t="n"/>
      <c r="F424" s="16" t="n"/>
      <c r="G424" s="10">
        <f>IF(AND(D424="",E424=""),"",$D$3+SUM($D$8:D424)-SUM($E$8:E424))</f>
        <v/>
      </c>
    </row>
    <row r="425">
      <c r="A425" s="14" t="n"/>
      <c r="B425" s="15" t="n"/>
      <c r="C425" s="16" t="n"/>
      <c r="D425" s="17" t="n"/>
      <c r="E425" s="17" t="n"/>
      <c r="F425" s="16" t="n"/>
      <c r="G425" s="10">
        <f>IF(AND(D425="",E425=""),"",$D$3+SUM($D$8:D425)-SUM($E$8:E425))</f>
        <v/>
      </c>
    </row>
    <row r="426">
      <c r="A426" s="14" t="n"/>
      <c r="B426" s="15" t="n"/>
      <c r="C426" s="16" t="n"/>
      <c r="D426" s="17" t="n"/>
      <c r="E426" s="17" t="n"/>
      <c r="F426" s="16" t="n"/>
      <c r="G426" s="10">
        <f>IF(AND(D426="",E426=""),"",$D$3+SUM($D$8:D426)-SUM($E$8:E426))</f>
        <v/>
      </c>
    </row>
    <row r="427">
      <c r="A427" s="14" t="n"/>
      <c r="B427" s="15" t="n"/>
      <c r="C427" s="16" t="n"/>
      <c r="D427" s="17" t="n"/>
      <c r="E427" s="17" t="n"/>
      <c r="F427" s="16" t="n"/>
      <c r="G427" s="10">
        <f>IF(AND(D427="",E427=""),"",$D$3+SUM($D$8:D427)-SUM($E$8:E427))</f>
        <v/>
      </c>
    </row>
    <row r="428">
      <c r="A428" s="14" t="n"/>
      <c r="B428" s="15" t="n"/>
      <c r="C428" s="16" t="n"/>
      <c r="D428" s="17" t="n"/>
      <c r="E428" s="17" t="n"/>
      <c r="F428" s="16" t="n"/>
      <c r="G428" s="10">
        <f>IF(AND(D428="",E428=""),"",$D$3+SUM($D$8:D428)-SUM($E$8:E428))</f>
        <v/>
      </c>
    </row>
    <row r="429">
      <c r="A429" s="14" t="n"/>
      <c r="B429" s="15" t="n"/>
      <c r="C429" s="16" t="n"/>
      <c r="D429" s="17" t="n"/>
      <c r="E429" s="17" t="n"/>
      <c r="F429" s="16" t="n"/>
      <c r="G429" s="10">
        <f>IF(AND(D429="",E429=""),"",$D$3+SUM($D$8:D429)-SUM($E$8:E429))</f>
        <v/>
      </c>
    </row>
    <row r="430">
      <c r="A430" s="14" t="n"/>
      <c r="B430" s="15" t="n"/>
      <c r="C430" s="16" t="n"/>
      <c r="D430" s="17" t="n"/>
      <c r="E430" s="17" t="n"/>
      <c r="F430" s="16" t="n"/>
      <c r="G430" s="10">
        <f>IF(AND(D430="",E430=""),"",$D$3+SUM($D$8:D430)-SUM($E$8:E430))</f>
        <v/>
      </c>
    </row>
    <row r="431">
      <c r="A431" s="14" t="n"/>
      <c r="B431" s="15" t="n"/>
      <c r="C431" s="16" t="n"/>
      <c r="D431" s="17" t="n"/>
      <c r="E431" s="17" t="n"/>
      <c r="F431" s="16" t="n"/>
      <c r="G431" s="10">
        <f>IF(AND(D431="",E431=""),"",$D$3+SUM($D$8:D431)-SUM($E$8:E431))</f>
        <v/>
      </c>
    </row>
    <row r="432">
      <c r="A432" s="14" t="n"/>
      <c r="B432" s="15" t="n"/>
      <c r="C432" s="16" t="n"/>
      <c r="D432" s="17" t="n"/>
      <c r="E432" s="17" t="n"/>
      <c r="F432" s="16" t="n"/>
      <c r="G432" s="10">
        <f>IF(AND(D432="",E432=""),"",$D$3+SUM($D$8:D432)-SUM($E$8:E432))</f>
        <v/>
      </c>
    </row>
    <row r="433">
      <c r="A433" s="14" t="n"/>
      <c r="B433" s="15" t="n"/>
      <c r="C433" s="16" t="n"/>
      <c r="D433" s="17" t="n"/>
      <c r="E433" s="17" t="n"/>
      <c r="F433" s="16" t="n"/>
      <c r="G433" s="10">
        <f>IF(AND(D433="",E433=""),"",$D$3+SUM($D$8:D433)-SUM($E$8:E433))</f>
        <v/>
      </c>
    </row>
    <row r="434">
      <c r="A434" s="14" t="n"/>
      <c r="B434" s="15" t="n"/>
      <c r="C434" s="16" t="n"/>
      <c r="D434" s="17" t="n"/>
      <c r="E434" s="17" t="n"/>
      <c r="F434" s="16" t="n"/>
      <c r="G434" s="10">
        <f>IF(AND(D434="",E434=""),"",$D$3+SUM($D$8:D434)-SUM($E$8:E434))</f>
        <v/>
      </c>
    </row>
    <row r="435">
      <c r="A435" s="14" t="n"/>
      <c r="B435" s="15" t="n"/>
      <c r="C435" s="16" t="n"/>
      <c r="D435" s="17" t="n"/>
      <c r="E435" s="17" t="n"/>
      <c r="F435" s="16" t="n"/>
      <c r="G435" s="10">
        <f>IF(AND(D435="",E435=""),"",$D$3+SUM($D$8:D435)-SUM($E$8:E435))</f>
        <v/>
      </c>
    </row>
    <row r="436">
      <c r="A436" s="14" t="n"/>
      <c r="B436" s="15" t="n"/>
      <c r="C436" s="16" t="n"/>
      <c r="D436" s="17" t="n"/>
      <c r="E436" s="17" t="n"/>
      <c r="F436" s="16" t="n"/>
      <c r="G436" s="10">
        <f>IF(AND(D436="",E436=""),"",$D$3+SUM($D$8:D436)-SUM($E$8:E436))</f>
        <v/>
      </c>
    </row>
    <row r="437">
      <c r="A437" s="14" t="n"/>
      <c r="B437" s="15" t="n"/>
      <c r="C437" s="16" t="n"/>
      <c r="D437" s="17" t="n"/>
      <c r="E437" s="17" t="n"/>
      <c r="F437" s="16" t="n"/>
      <c r="G437" s="10">
        <f>IF(AND(D437="",E437=""),"",$D$3+SUM($D$8:D437)-SUM($E$8:E437))</f>
        <v/>
      </c>
    </row>
    <row r="438">
      <c r="A438" s="14" t="n"/>
      <c r="B438" s="15" t="n"/>
      <c r="C438" s="16" t="n"/>
      <c r="D438" s="17" t="n"/>
      <c r="E438" s="17" t="n"/>
      <c r="F438" s="16" t="n"/>
      <c r="G438" s="10">
        <f>IF(AND(D438="",E438=""),"",$D$3+SUM($D$8:D438)-SUM($E$8:E438))</f>
        <v/>
      </c>
    </row>
    <row r="439">
      <c r="A439" s="14" t="n"/>
      <c r="B439" s="15" t="n"/>
      <c r="C439" s="16" t="n"/>
      <c r="D439" s="17" t="n"/>
      <c r="E439" s="17" t="n"/>
      <c r="F439" s="16" t="n"/>
      <c r="G439" s="10">
        <f>IF(AND(D439="",E439=""),"",$D$3+SUM($D$8:D439)-SUM($E$8:E439))</f>
        <v/>
      </c>
    </row>
    <row r="440">
      <c r="A440" s="14" t="n"/>
      <c r="B440" s="15" t="n"/>
      <c r="C440" s="16" t="n"/>
      <c r="D440" s="17" t="n"/>
      <c r="E440" s="17" t="n"/>
      <c r="F440" s="16" t="n"/>
      <c r="G440" s="10">
        <f>IF(AND(D440="",E440=""),"",$D$3+SUM($D$8:D440)-SUM($E$8:E440))</f>
        <v/>
      </c>
    </row>
    <row r="441">
      <c r="A441" s="14" t="n"/>
      <c r="B441" s="15" t="n"/>
      <c r="C441" s="16" t="n"/>
      <c r="D441" s="17" t="n"/>
      <c r="E441" s="17" t="n"/>
      <c r="F441" s="16" t="n"/>
      <c r="G441" s="10">
        <f>IF(AND(D441="",E441=""),"",$D$3+SUM($D$8:D441)-SUM($E$8:E441))</f>
        <v/>
      </c>
    </row>
    <row r="442">
      <c r="A442" s="14" t="n"/>
      <c r="B442" s="15" t="n"/>
      <c r="C442" s="16" t="n"/>
      <c r="D442" s="17" t="n"/>
      <c r="E442" s="17" t="n"/>
      <c r="F442" s="16" t="n"/>
      <c r="G442" s="10">
        <f>IF(AND(D442="",E442=""),"",$D$3+SUM($D$8:D442)-SUM($E$8:E442))</f>
        <v/>
      </c>
    </row>
    <row r="443">
      <c r="A443" s="14" t="n"/>
      <c r="B443" s="15" t="n"/>
      <c r="C443" s="16" t="n"/>
      <c r="D443" s="17" t="n"/>
      <c r="E443" s="17" t="n"/>
      <c r="F443" s="16" t="n"/>
      <c r="G443" s="10">
        <f>IF(AND(D443="",E443=""),"",$D$3+SUM($D$8:D443)-SUM($E$8:E443))</f>
        <v/>
      </c>
    </row>
    <row r="444">
      <c r="A444" s="14" t="n"/>
      <c r="B444" s="15" t="n"/>
      <c r="C444" s="16" t="n"/>
      <c r="D444" s="17" t="n"/>
      <c r="E444" s="17" t="n"/>
      <c r="F444" s="16" t="n"/>
      <c r="G444" s="10">
        <f>IF(AND(D444="",E444=""),"",$D$3+SUM($D$8:D444)-SUM($E$8:E444))</f>
        <v/>
      </c>
    </row>
    <row r="445">
      <c r="A445" s="14" t="n"/>
      <c r="B445" s="15" t="n"/>
      <c r="C445" s="16" t="n"/>
      <c r="D445" s="17" t="n"/>
      <c r="E445" s="17" t="n"/>
      <c r="F445" s="16" t="n"/>
      <c r="G445" s="10">
        <f>IF(AND(D445="",E445=""),"",$D$3+SUM($D$8:D445)-SUM($E$8:E445))</f>
        <v/>
      </c>
    </row>
    <row r="446">
      <c r="A446" s="14" t="n"/>
      <c r="B446" s="15" t="n"/>
      <c r="C446" s="16" t="n"/>
      <c r="D446" s="17" t="n"/>
      <c r="E446" s="17" t="n"/>
      <c r="F446" s="16" t="n"/>
      <c r="G446" s="10">
        <f>IF(AND(D446="",E446=""),"",$D$3+SUM($D$8:D446)-SUM($E$8:E446))</f>
        <v/>
      </c>
    </row>
    <row r="447">
      <c r="A447" s="14" t="n"/>
      <c r="B447" s="15" t="n"/>
      <c r="C447" s="16" t="n"/>
      <c r="D447" s="17" t="n"/>
      <c r="E447" s="17" t="n"/>
      <c r="F447" s="16" t="n"/>
      <c r="G447" s="10">
        <f>IF(AND(D447="",E447=""),"",$D$3+SUM($D$8:D447)-SUM($E$8:E447))</f>
        <v/>
      </c>
    </row>
    <row r="448">
      <c r="A448" s="14" t="n"/>
      <c r="B448" s="15" t="n"/>
      <c r="C448" s="16" t="n"/>
      <c r="D448" s="17" t="n"/>
      <c r="E448" s="17" t="n"/>
      <c r="F448" s="16" t="n"/>
      <c r="G448" s="10">
        <f>IF(AND(D448="",E448=""),"",$D$3+SUM($D$8:D448)-SUM($E$8:E448))</f>
        <v/>
      </c>
    </row>
    <row r="449">
      <c r="A449" s="14" t="n"/>
      <c r="B449" s="15" t="n"/>
      <c r="C449" s="16" t="n"/>
      <c r="D449" s="17" t="n"/>
      <c r="E449" s="17" t="n"/>
      <c r="F449" s="16" t="n"/>
      <c r="G449" s="10">
        <f>IF(AND(D449="",E449=""),"",$D$3+SUM($D$8:D449)-SUM($E$8:E449))</f>
        <v/>
      </c>
    </row>
    <row r="450">
      <c r="A450" s="14" t="n"/>
      <c r="B450" s="15" t="n"/>
      <c r="C450" s="16" t="n"/>
      <c r="D450" s="17" t="n"/>
      <c r="E450" s="17" t="n"/>
      <c r="F450" s="16" t="n"/>
      <c r="G450" s="10">
        <f>IF(AND(D450="",E450=""),"",$D$3+SUM($D$8:D450)-SUM($E$8:E450))</f>
        <v/>
      </c>
    </row>
    <row r="451">
      <c r="A451" s="14" t="n"/>
      <c r="B451" s="15" t="n"/>
      <c r="C451" s="16" t="n"/>
      <c r="D451" s="17" t="n"/>
      <c r="E451" s="17" t="n"/>
      <c r="F451" s="16" t="n"/>
      <c r="G451" s="10">
        <f>IF(AND(D451="",E451=""),"",$D$3+SUM($D$8:D451)-SUM($E$8:E451))</f>
        <v/>
      </c>
    </row>
    <row r="452">
      <c r="A452" s="14" t="n"/>
      <c r="B452" s="15" t="n"/>
      <c r="C452" s="16" t="n"/>
      <c r="D452" s="17" t="n"/>
      <c r="E452" s="17" t="n"/>
      <c r="F452" s="16" t="n"/>
      <c r="G452" s="10">
        <f>IF(AND(D452="",E452=""),"",$D$3+SUM($D$8:D452)-SUM($E$8:E452))</f>
        <v/>
      </c>
    </row>
    <row r="453">
      <c r="A453" s="14" t="n"/>
      <c r="B453" s="15" t="n"/>
      <c r="C453" s="16" t="n"/>
      <c r="D453" s="17" t="n"/>
      <c r="E453" s="17" t="n"/>
      <c r="F453" s="16" t="n"/>
      <c r="G453" s="10">
        <f>IF(AND(D453="",E453=""),"",$D$3+SUM($D$8:D453)-SUM($E$8:E453))</f>
        <v/>
      </c>
    </row>
    <row r="454">
      <c r="A454" s="14" t="n"/>
      <c r="B454" s="15" t="n"/>
      <c r="C454" s="16" t="n"/>
      <c r="D454" s="17" t="n"/>
      <c r="E454" s="17" t="n"/>
      <c r="F454" s="16" t="n"/>
      <c r="G454" s="10">
        <f>IF(AND(D454="",E454=""),"",$D$3+SUM($D$8:D454)-SUM($E$8:E454))</f>
        <v/>
      </c>
    </row>
    <row r="455">
      <c r="A455" s="14" t="n"/>
      <c r="B455" s="15" t="n"/>
      <c r="C455" s="16" t="n"/>
      <c r="D455" s="17" t="n"/>
      <c r="E455" s="17" t="n"/>
      <c r="F455" s="16" t="n"/>
      <c r="G455" s="10">
        <f>IF(AND(D455="",E455=""),"",$D$3+SUM($D$8:D455)-SUM($E$8:E455))</f>
        <v/>
      </c>
    </row>
    <row r="456">
      <c r="A456" s="14" t="n"/>
      <c r="B456" s="15" t="n"/>
      <c r="C456" s="16" t="n"/>
      <c r="D456" s="17" t="n"/>
      <c r="E456" s="17" t="n"/>
      <c r="F456" s="16" t="n"/>
      <c r="G456" s="10">
        <f>IF(AND(D456="",E456=""),"",$D$3+SUM($D$8:D456)-SUM($E$8:E456))</f>
        <v/>
      </c>
    </row>
    <row r="457">
      <c r="A457" s="14" t="n"/>
      <c r="B457" s="15" t="n"/>
      <c r="C457" s="16" t="n"/>
      <c r="D457" s="17" t="n"/>
      <c r="E457" s="17" t="n"/>
      <c r="F457" s="16" t="n"/>
      <c r="G457" s="10">
        <f>IF(AND(D457="",E457=""),"",$D$3+SUM($D$8:D457)-SUM($E$8:E457))</f>
        <v/>
      </c>
    </row>
    <row r="458">
      <c r="A458" s="14" t="n"/>
      <c r="B458" s="15" t="n"/>
      <c r="C458" s="16" t="n"/>
      <c r="D458" s="17" t="n"/>
      <c r="E458" s="17" t="n"/>
      <c r="F458" s="16" t="n"/>
      <c r="G458" s="10">
        <f>IF(AND(D458="",E458=""),"",$D$3+SUM($D$8:D458)-SUM($E$8:E458))</f>
        <v/>
      </c>
    </row>
    <row r="459">
      <c r="A459" s="14" t="n"/>
      <c r="B459" s="15" t="n"/>
      <c r="C459" s="16" t="n"/>
      <c r="D459" s="17" t="n"/>
      <c r="E459" s="17" t="n"/>
      <c r="F459" s="16" t="n"/>
      <c r="G459" s="10">
        <f>IF(AND(D459="",E459=""),"",$D$3+SUM($D$8:D459)-SUM($E$8:E459))</f>
        <v/>
      </c>
    </row>
    <row r="460">
      <c r="A460" s="14" t="n"/>
      <c r="B460" s="15" t="n"/>
      <c r="C460" s="16" t="n"/>
      <c r="D460" s="17" t="n"/>
      <c r="E460" s="17" t="n"/>
      <c r="F460" s="16" t="n"/>
      <c r="G460" s="10">
        <f>IF(AND(D460="",E460=""),"",$D$3+SUM($D$8:D460)-SUM($E$8:E460))</f>
        <v/>
      </c>
    </row>
    <row r="461">
      <c r="A461" s="14" t="n"/>
      <c r="B461" s="15" t="n"/>
      <c r="C461" s="16" t="n"/>
      <c r="D461" s="17" t="n"/>
      <c r="E461" s="17" t="n"/>
      <c r="F461" s="16" t="n"/>
      <c r="G461" s="10">
        <f>IF(AND(D461="",E461=""),"",$D$3+SUM($D$8:D461)-SUM($E$8:E461))</f>
        <v/>
      </c>
    </row>
    <row r="462">
      <c r="A462" s="14" t="n"/>
      <c r="B462" s="15" t="n"/>
      <c r="C462" s="16" t="n"/>
      <c r="D462" s="17" t="n"/>
      <c r="E462" s="17" t="n"/>
      <c r="F462" s="16" t="n"/>
      <c r="G462" s="10">
        <f>IF(AND(D462="",E462=""),"",$D$3+SUM($D$8:D462)-SUM($E$8:E462))</f>
        <v/>
      </c>
    </row>
    <row r="463">
      <c r="A463" s="14" t="n"/>
      <c r="B463" s="15" t="n"/>
      <c r="C463" s="16" t="n"/>
      <c r="D463" s="17" t="n"/>
      <c r="E463" s="17" t="n"/>
      <c r="F463" s="16" t="n"/>
      <c r="G463" s="10">
        <f>IF(AND(D463="",E463=""),"",$D$3+SUM($D$8:D463)-SUM($E$8:E463))</f>
        <v/>
      </c>
    </row>
    <row r="464">
      <c r="A464" s="14" t="n"/>
      <c r="B464" s="15" t="n"/>
      <c r="C464" s="16" t="n"/>
      <c r="D464" s="17" t="n"/>
      <c r="E464" s="17" t="n"/>
      <c r="F464" s="16" t="n"/>
      <c r="G464" s="10">
        <f>IF(AND(D464="",E464=""),"",$D$3+SUM($D$8:D464)-SUM($E$8:E464))</f>
        <v/>
      </c>
    </row>
    <row r="465">
      <c r="A465" s="14" t="n"/>
      <c r="B465" s="15" t="n"/>
      <c r="C465" s="16" t="n"/>
      <c r="D465" s="17" t="n"/>
      <c r="E465" s="17" t="n"/>
      <c r="F465" s="16" t="n"/>
      <c r="G465" s="10">
        <f>IF(AND(D465="",E465=""),"",$D$3+SUM($D$8:D465)-SUM($E$8:E465))</f>
        <v/>
      </c>
    </row>
    <row r="466">
      <c r="A466" s="14" t="n"/>
      <c r="B466" s="15" t="n"/>
      <c r="C466" s="16" t="n"/>
      <c r="D466" s="17" t="n"/>
      <c r="E466" s="17" t="n"/>
      <c r="F466" s="16" t="n"/>
      <c r="G466" s="10">
        <f>IF(AND(D466="",E466=""),"",$D$3+SUM($D$8:D466)-SUM($E$8:E466))</f>
        <v/>
      </c>
    </row>
    <row r="467">
      <c r="A467" s="14" t="n"/>
      <c r="B467" s="15" t="n"/>
      <c r="C467" s="16" t="n"/>
      <c r="D467" s="17" t="n"/>
      <c r="E467" s="17" t="n"/>
      <c r="F467" s="16" t="n"/>
      <c r="G467" s="10">
        <f>IF(AND(D467="",E467=""),"",$D$3+SUM($D$8:D467)-SUM($E$8:E467))</f>
        <v/>
      </c>
    </row>
    <row r="468">
      <c r="A468" s="14" t="n"/>
      <c r="B468" s="15" t="n"/>
      <c r="C468" s="16" t="n"/>
      <c r="D468" s="17" t="n"/>
      <c r="E468" s="17" t="n"/>
      <c r="F468" s="16" t="n"/>
      <c r="G468" s="10">
        <f>IF(AND(D468="",E468=""),"",$D$3+SUM($D$8:D468)-SUM($E$8:E468))</f>
        <v/>
      </c>
    </row>
    <row r="469">
      <c r="A469" s="14" t="n"/>
      <c r="B469" s="15" t="n"/>
      <c r="C469" s="16" t="n"/>
      <c r="D469" s="17" t="n"/>
      <c r="E469" s="17" t="n"/>
      <c r="F469" s="16" t="n"/>
      <c r="G469" s="10">
        <f>IF(AND(D469="",E469=""),"",$D$3+SUM($D$8:D469)-SUM($E$8:E469))</f>
        <v/>
      </c>
    </row>
    <row r="470">
      <c r="A470" s="14" t="n"/>
      <c r="B470" s="15" t="n"/>
      <c r="C470" s="16" t="n"/>
      <c r="D470" s="17" t="n"/>
      <c r="E470" s="17" t="n"/>
      <c r="F470" s="16" t="n"/>
      <c r="G470" s="10">
        <f>IF(AND(D470="",E470=""),"",$D$3+SUM($D$8:D470)-SUM($E$8:E470))</f>
        <v/>
      </c>
    </row>
    <row r="471">
      <c r="A471" s="14" t="n"/>
      <c r="B471" s="15" t="n"/>
      <c r="C471" s="16" t="n"/>
      <c r="D471" s="17" t="n"/>
      <c r="E471" s="17" t="n"/>
      <c r="F471" s="16" t="n"/>
      <c r="G471" s="10">
        <f>IF(AND(D471="",E471=""),"",$D$3+SUM($D$8:D471)-SUM($E$8:E471))</f>
        <v/>
      </c>
    </row>
    <row r="472">
      <c r="A472" s="14" t="n"/>
      <c r="B472" s="15" t="n"/>
      <c r="C472" s="16" t="n"/>
      <c r="D472" s="17" t="n"/>
      <c r="E472" s="17" t="n"/>
      <c r="F472" s="16" t="n"/>
      <c r="G472" s="10">
        <f>IF(AND(D472="",E472=""),"",$D$3+SUM($D$8:D472)-SUM($E$8:E472))</f>
        <v/>
      </c>
    </row>
    <row r="473">
      <c r="A473" s="14" t="n"/>
      <c r="B473" s="15" t="n"/>
      <c r="C473" s="16" t="n"/>
      <c r="D473" s="17" t="n"/>
      <c r="E473" s="17" t="n"/>
      <c r="F473" s="16" t="n"/>
      <c r="G473" s="10">
        <f>IF(AND(D473="",E473=""),"",$D$3+SUM($D$8:D473)-SUM($E$8:E473))</f>
        <v/>
      </c>
    </row>
    <row r="474">
      <c r="A474" s="14" t="n"/>
      <c r="B474" s="15" t="n"/>
      <c r="C474" s="16" t="n"/>
      <c r="D474" s="17" t="n"/>
      <c r="E474" s="17" t="n"/>
      <c r="F474" s="16" t="n"/>
      <c r="G474" s="10">
        <f>IF(AND(D474="",E474=""),"",$D$3+SUM($D$8:D474)-SUM($E$8:E474))</f>
        <v/>
      </c>
    </row>
    <row r="475">
      <c r="A475" s="14" t="n"/>
      <c r="B475" s="15" t="n"/>
      <c r="C475" s="16" t="n"/>
      <c r="D475" s="17" t="n"/>
      <c r="E475" s="17" t="n"/>
      <c r="F475" s="16" t="n"/>
      <c r="G475" s="10">
        <f>IF(AND(D475="",E475=""),"",$D$3+SUM($D$8:D475)-SUM($E$8:E475))</f>
        <v/>
      </c>
    </row>
    <row r="476">
      <c r="A476" s="14" t="n"/>
      <c r="B476" s="15" t="n"/>
      <c r="C476" s="16" t="n"/>
      <c r="D476" s="17" t="n"/>
      <c r="E476" s="17" t="n"/>
      <c r="F476" s="16" t="n"/>
      <c r="G476" s="10">
        <f>IF(AND(D476="",E476=""),"",$D$3+SUM($D$8:D476)-SUM($E$8:E476))</f>
        <v/>
      </c>
    </row>
    <row r="477">
      <c r="A477" s="14" t="n"/>
      <c r="B477" s="15" t="n"/>
      <c r="C477" s="16" t="n"/>
      <c r="D477" s="17" t="n"/>
      <c r="E477" s="17" t="n"/>
      <c r="F477" s="16" t="n"/>
      <c r="G477" s="10">
        <f>IF(AND(D477="",E477=""),"",$D$3+SUM($D$8:D477)-SUM($E$8:E477))</f>
        <v/>
      </c>
    </row>
    <row r="478">
      <c r="A478" s="14" t="n"/>
      <c r="B478" s="15" t="n"/>
      <c r="C478" s="16" t="n"/>
      <c r="D478" s="17" t="n"/>
      <c r="E478" s="17" t="n"/>
      <c r="F478" s="16" t="n"/>
      <c r="G478" s="10">
        <f>IF(AND(D478="",E478=""),"",$D$3+SUM($D$8:D478)-SUM($E$8:E478))</f>
        <v/>
      </c>
    </row>
    <row r="479">
      <c r="A479" s="14" t="n"/>
      <c r="B479" s="15" t="n"/>
      <c r="C479" s="16" t="n"/>
      <c r="D479" s="17" t="n"/>
      <c r="E479" s="17" t="n"/>
      <c r="F479" s="16" t="n"/>
      <c r="G479" s="10">
        <f>IF(AND(D479="",E479=""),"",$D$3+SUM($D$8:D479)-SUM($E$8:E479))</f>
        <v/>
      </c>
    </row>
    <row r="480">
      <c r="A480" s="14" t="n"/>
      <c r="B480" s="15" t="n"/>
      <c r="C480" s="16" t="n"/>
      <c r="D480" s="17" t="n"/>
      <c r="E480" s="17" t="n"/>
      <c r="F480" s="16" t="n"/>
      <c r="G480" s="10">
        <f>IF(AND(D480="",E480=""),"",$D$3+SUM($D$8:D480)-SUM($E$8:E480))</f>
        <v/>
      </c>
    </row>
    <row r="481">
      <c r="A481" s="14" t="n"/>
      <c r="B481" s="15" t="n"/>
      <c r="C481" s="16" t="n"/>
      <c r="D481" s="17" t="n"/>
      <c r="E481" s="17" t="n"/>
      <c r="F481" s="16" t="n"/>
      <c r="G481" s="10">
        <f>IF(AND(D481="",E481=""),"",$D$3+SUM($D$8:D481)-SUM($E$8:E481))</f>
        <v/>
      </c>
    </row>
    <row r="482">
      <c r="A482" s="14" t="n"/>
      <c r="B482" s="15" t="n"/>
      <c r="C482" s="16" t="n"/>
      <c r="D482" s="17" t="n"/>
      <c r="E482" s="17" t="n"/>
      <c r="F482" s="16" t="n"/>
      <c r="G482" s="10">
        <f>IF(AND(D482="",E482=""),"",$D$3+SUM($D$8:D482)-SUM($E$8:E482))</f>
        <v/>
      </c>
    </row>
    <row r="483">
      <c r="A483" s="14" t="n"/>
      <c r="B483" s="15" t="n"/>
      <c r="C483" s="16" t="n"/>
      <c r="D483" s="17" t="n"/>
      <c r="E483" s="17" t="n"/>
      <c r="F483" s="16" t="n"/>
      <c r="G483" s="10">
        <f>IF(AND(D483="",E483=""),"",$D$3+SUM($D$8:D483)-SUM($E$8:E483))</f>
        <v/>
      </c>
    </row>
    <row r="484">
      <c r="A484" s="14" t="n"/>
      <c r="B484" s="15" t="n"/>
      <c r="C484" s="16" t="n"/>
      <c r="D484" s="17" t="n"/>
      <c r="E484" s="17" t="n"/>
      <c r="F484" s="16" t="n"/>
      <c r="G484" s="10">
        <f>IF(AND(D484="",E484=""),"",$D$3+SUM($D$8:D484)-SUM($E$8:E484))</f>
        <v/>
      </c>
    </row>
    <row r="485">
      <c r="A485" s="14" t="n"/>
      <c r="B485" s="15" t="n"/>
      <c r="C485" s="16" t="n"/>
      <c r="D485" s="17" t="n"/>
      <c r="E485" s="17" t="n"/>
      <c r="F485" s="16" t="n"/>
      <c r="G485" s="10">
        <f>IF(AND(D485="",E485=""),"",$D$3+SUM($D$8:D485)-SUM($E$8:E485))</f>
        <v/>
      </c>
    </row>
    <row r="486">
      <c r="A486" s="14" t="n"/>
      <c r="B486" s="15" t="n"/>
      <c r="C486" s="16" t="n"/>
      <c r="D486" s="17" t="n"/>
      <c r="E486" s="17" t="n"/>
      <c r="F486" s="16" t="n"/>
      <c r="G486" s="10">
        <f>IF(AND(D486="",E486=""),"",$D$3+SUM($D$8:D486)-SUM($E$8:E486))</f>
        <v/>
      </c>
    </row>
    <row r="487">
      <c r="A487" s="14" t="n"/>
      <c r="B487" s="15" t="n"/>
      <c r="C487" s="16" t="n"/>
      <c r="D487" s="17" t="n"/>
      <c r="E487" s="17" t="n"/>
      <c r="F487" s="16" t="n"/>
      <c r="G487" s="10">
        <f>IF(AND(D487="",E487=""),"",$D$3+SUM($D$8:D487)-SUM($E$8:E487))</f>
        <v/>
      </c>
    </row>
    <row r="488">
      <c r="A488" s="14" t="n"/>
      <c r="B488" s="15" t="n"/>
      <c r="C488" s="16" t="n"/>
      <c r="D488" s="17" t="n"/>
      <c r="E488" s="17" t="n"/>
      <c r="F488" s="16" t="n"/>
      <c r="G488" s="10">
        <f>IF(AND(D488="",E488=""),"",$D$3+SUM($D$8:D488)-SUM($E$8:E488))</f>
        <v/>
      </c>
    </row>
    <row r="489">
      <c r="A489" s="14" t="n"/>
      <c r="B489" s="15" t="n"/>
      <c r="C489" s="16" t="n"/>
      <c r="D489" s="17" t="n"/>
      <c r="E489" s="17" t="n"/>
      <c r="F489" s="16" t="n"/>
      <c r="G489" s="10">
        <f>IF(AND(D489="",E489=""),"",$D$3+SUM($D$8:D489)-SUM($E$8:E489))</f>
        <v/>
      </c>
    </row>
    <row r="490">
      <c r="A490" s="14" t="n"/>
      <c r="B490" s="15" t="n"/>
      <c r="C490" s="16" t="n"/>
      <c r="D490" s="17" t="n"/>
      <c r="E490" s="17" t="n"/>
      <c r="F490" s="16" t="n"/>
      <c r="G490" s="10">
        <f>IF(AND(D490="",E490=""),"",$D$3+SUM($D$8:D490)-SUM($E$8:E490))</f>
        <v/>
      </c>
    </row>
    <row r="491">
      <c r="A491" s="14" t="n"/>
      <c r="B491" s="15" t="n"/>
      <c r="C491" s="16" t="n"/>
      <c r="D491" s="17" t="n"/>
      <c r="E491" s="17" t="n"/>
      <c r="F491" s="16" t="n"/>
      <c r="G491" s="10">
        <f>IF(AND(D491="",E491=""),"",$D$3+SUM($D$8:D491)-SUM($E$8:E491))</f>
        <v/>
      </c>
    </row>
    <row r="492">
      <c r="A492" s="14" t="n"/>
      <c r="B492" s="15" t="n"/>
      <c r="C492" s="16" t="n"/>
      <c r="D492" s="17" t="n"/>
      <c r="E492" s="17" t="n"/>
      <c r="F492" s="16" t="n"/>
      <c r="G492" s="10">
        <f>IF(AND(D492="",E492=""),"",$D$3+SUM($D$8:D492)-SUM($E$8:E492))</f>
        <v/>
      </c>
    </row>
    <row r="493">
      <c r="A493" s="14" t="n"/>
      <c r="B493" s="15" t="n"/>
      <c r="C493" s="16" t="n"/>
      <c r="D493" s="17" t="n"/>
      <c r="E493" s="17" t="n"/>
      <c r="F493" s="16" t="n"/>
      <c r="G493" s="10">
        <f>IF(AND(D493="",E493=""),"",$D$3+SUM($D$8:D493)-SUM($E$8:E493))</f>
        <v/>
      </c>
    </row>
    <row r="494">
      <c r="A494" s="14" t="n"/>
      <c r="B494" s="15" t="n"/>
      <c r="C494" s="16" t="n"/>
      <c r="D494" s="17" t="n"/>
      <c r="E494" s="17" t="n"/>
      <c r="F494" s="16" t="n"/>
      <c r="G494" s="10">
        <f>IF(AND(D494="",E494=""),"",$D$3+SUM($D$8:D494)-SUM($E$8:E494))</f>
        <v/>
      </c>
    </row>
    <row r="495">
      <c r="A495" s="14" t="n"/>
      <c r="B495" s="15" t="n"/>
      <c r="C495" s="16" t="n"/>
      <c r="D495" s="17" t="n"/>
      <c r="E495" s="17" t="n"/>
      <c r="F495" s="16" t="n"/>
      <c r="G495" s="10">
        <f>IF(AND(D495="",E495=""),"",$D$3+SUM($D$8:D495)-SUM($E$8:E495))</f>
        <v/>
      </c>
    </row>
    <row r="496">
      <c r="A496" s="14" t="n"/>
      <c r="B496" s="15" t="n"/>
      <c r="C496" s="16" t="n"/>
      <c r="D496" s="17" t="n"/>
      <c r="E496" s="17" t="n"/>
      <c r="F496" s="16" t="n"/>
      <c r="G496" s="10">
        <f>IF(AND(D496="",E496=""),"",$D$3+SUM($D$8:D496)-SUM($E$8:E496))</f>
        <v/>
      </c>
    </row>
    <row r="497">
      <c r="A497" s="14" t="n"/>
      <c r="B497" s="15" t="n"/>
      <c r="C497" s="16" t="n"/>
      <c r="D497" s="17" t="n"/>
      <c r="E497" s="17" t="n"/>
      <c r="F497" s="16" t="n"/>
      <c r="G497" s="10">
        <f>IF(AND(D497="",E497=""),"",$D$3+SUM($D$8:D497)-SUM($E$8:E497))</f>
        <v/>
      </c>
    </row>
    <row r="498">
      <c r="A498" s="14" t="n"/>
      <c r="B498" s="15" t="n"/>
      <c r="C498" s="16" t="n"/>
      <c r="D498" s="17" t="n"/>
      <c r="E498" s="17" t="n"/>
      <c r="F498" s="16" t="n"/>
      <c r="G498" s="10">
        <f>IF(AND(D498="",E498=""),"",$D$3+SUM($D$8:D498)-SUM($E$8:E498))</f>
        <v/>
      </c>
    </row>
    <row r="499">
      <c r="A499" s="14" t="n"/>
      <c r="B499" s="15" t="n"/>
      <c r="C499" s="16" t="n"/>
      <c r="D499" s="17" t="n"/>
      <c r="E499" s="17" t="n"/>
      <c r="F499" s="16" t="n"/>
      <c r="G499" s="10">
        <f>IF(AND(D499="",E499=""),"",$D$3+SUM($D$8:D499)-SUM($E$8:E499))</f>
        <v/>
      </c>
    </row>
    <row r="500">
      <c r="A500" s="14" t="n"/>
      <c r="B500" s="15" t="n"/>
      <c r="C500" s="16" t="n"/>
      <c r="D500" s="17" t="n"/>
      <c r="E500" s="17" t="n"/>
      <c r="F500" s="16" t="n"/>
      <c r="G500" s="10">
        <f>IF(AND(D500="",E500=""),"",$D$3+SUM($D$8:D500)-SUM($E$8:E500))</f>
        <v/>
      </c>
    </row>
    <row r="501">
      <c r="A501" s="14" t="n"/>
      <c r="B501" s="15" t="n"/>
      <c r="C501" s="16" t="n"/>
      <c r="D501" s="17" t="n"/>
      <c r="E501" s="17" t="n"/>
      <c r="F501" s="16" t="n"/>
      <c r="G501" s="10">
        <f>IF(AND(D501="",E501=""),"",$D$3+SUM($D$8:D501)-SUM($E$8:E501))</f>
        <v/>
      </c>
    </row>
    <row r="502">
      <c r="A502" s="14" t="n"/>
      <c r="B502" s="15" t="n"/>
      <c r="C502" s="16" t="n"/>
      <c r="D502" s="17" t="n"/>
      <c r="E502" s="17" t="n"/>
      <c r="F502" s="16" t="n"/>
      <c r="G502" s="10">
        <f>IF(AND(D502="",E502=""),"",$D$3+SUM($D$8:D502)-SUM($E$8:E502))</f>
        <v/>
      </c>
    </row>
    <row r="503">
      <c r="A503" s="14" t="n"/>
      <c r="B503" s="15" t="n"/>
      <c r="C503" s="16" t="n"/>
      <c r="D503" s="17" t="n"/>
      <c r="E503" s="17" t="n"/>
      <c r="F503" s="16" t="n"/>
      <c r="G503" s="10">
        <f>IF(AND(D503="",E503=""),"",$D$3+SUM($D$8:D503)-SUM($E$8:E503))</f>
        <v/>
      </c>
    </row>
    <row r="504">
      <c r="A504" s="14" t="n"/>
      <c r="B504" s="15" t="n"/>
      <c r="C504" s="16" t="n"/>
      <c r="D504" s="17" t="n"/>
      <c r="E504" s="17" t="n"/>
      <c r="F504" s="16" t="n"/>
      <c r="G504" s="10">
        <f>IF(AND(D504="",E504=""),"",$D$3+SUM($D$8:D504)-SUM($E$8:E504))</f>
        <v/>
      </c>
    </row>
    <row r="505">
      <c r="A505" s="14" t="n"/>
      <c r="B505" s="15" t="n"/>
      <c r="C505" s="16" t="n"/>
      <c r="D505" s="17" t="n"/>
      <c r="E505" s="17" t="n"/>
      <c r="F505" s="16" t="n"/>
      <c r="G505" s="10">
        <f>IF(AND(D505="",E505=""),"",$D$3+SUM($D$8:D505)-SUM($E$8:E505))</f>
        <v/>
      </c>
    </row>
    <row r="506">
      <c r="A506" s="14" t="n"/>
      <c r="B506" s="15" t="n"/>
      <c r="C506" s="16" t="n"/>
      <c r="D506" s="17" t="n"/>
      <c r="E506" s="17" t="n"/>
      <c r="F506" s="16" t="n"/>
      <c r="G506" s="10">
        <f>IF(AND(D506="",E506=""),"",$D$3+SUM($D$8:D506)-SUM($E$8:E506))</f>
        <v/>
      </c>
    </row>
    <row r="507">
      <c r="A507" s="14" t="n"/>
      <c r="B507" s="15" t="n"/>
      <c r="C507" s="16" t="n"/>
      <c r="D507" s="17" t="n"/>
      <c r="E507" s="17" t="n"/>
      <c r="F507" s="16" t="n"/>
      <c r="G507" s="10">
        <f>IF(AND(D507="",E507=""),"",$D$3+SUM($D$8:D507)-SUM($E$8:E507))</f>
        <v/>
      </c>
    </row>
  </sheetData>
  <dataValidations count="4">
    <dataValidation sqref="F8:F507" showDropDown="0" showInputMessage="0" showErrorMessage="1" allowBlank="1" errorTitle="Forma" error="Escolha: dinheiro, Pix, cartão ou fiado." type="list">
      <formula1>"dinheiro,Pix,cartão,fiado"</formula1>
    </dataValidation>
    <dataValidation sqref="A8:A507 G3" showDropDown="0" showInputMessage="0" showErrorMessage="1" allowBlank="1" errorTitle="Data" error="Digite uma data, ex.: 06/10/2026." type="date" operator="greaterThan">
      <formula1>1</formula1>
    </dataValidation>
    <dataValidation sqref="D8:D507" showDropDown="0" showInputMessage="0" showErrorMessage="1" allowBlank="1" errorTitle="Valor" error="Digite só o valor, sem sinal de menos." type="decimal" operator="greaterThanOrEqual">
      <formula1>0</formula1>
    </dataValidation>
    <dataValidation sqref="E8:E507" showDropDown="0" showInputMessage="0" showErrorMessage="1" allowBlank="1" errorTitle="Valor" error="Digite só o valor, sem sinal de menos." type="decimal" operator="greaterThanOrEqual">
      <formula1>0</formula1>
    </dataValidation>
  </dataValidations>
  <pageMargins left="0.75" right="0.75" top="1" bottom="1" header="0.5" footer="0.5"/>
  <pageSetup orientation="portrait" paperSize="9" fitToHeight="0" fitToWidth="1"/>
  <headerFooter>
    <oddHeader/>
    <oddFooter>&amp;C&amp;8 Cansou de anotar? Manda a venda no WhatsApp e o Severino anota o caixa. oseverino.com/whatsapp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8" customWidth="1" min="5" max="5"/>
    <col width="3" customWidth="1" min="6" max="6"/>
    <col width="14" customWidth="1" min="7" max="7"/>
    <col width="16" customWidth="1" min="8" max="8"/>
    <col width="16" customWidth="1" min="9" max="9"/>
  </cols>
  <sheetData>
    <row r="1">
      <c r="A1" s="1" t="inlineStr">
        <is>
          <t>Resumo do mês</t>
        </is>
      </c>
    </row>
    <row r="3">
      <c r="A3" s="4" t="inlineStr">
        <is>
          <t>Mês (dia 1):</t>
        </is>
      </c>
      <c r="B3" s="18">
        <f>DATE(YEAR(TODAY()),MONTH(TODAY()),1)</f>
        <v/>
      </c>
      <c r="C3" s="6" t="inlineStr">
        <is>
          <t>Troque pelo dia 1 do mês que quer ver, ex.: 01/10/2026.</t>
        </is>
      </c>
    </row>
    <row r="5">
      <c r="A5" s="19" t="inlineStr">
        <is>
          <t>Dia</t>
        </is>
      </c>
      <c r="B5" s="19" t="inlineStr">
        <is>
          <t>Entradas</t>
        </is>
      </c>
      <c r="C5" s="19" t="inlineStr">
        <is>
          <t>Saídas</t>
        </is>
      </c>
      <c r="D5" s="19" t="inlineStr">
        <is>
          <t>Saldo do dia</t>
        </is>
      </c>
      <c r="E5" s="19" t="inlineStr">
        <is>
          <t>Saldo acumulado no mês</t>
        </is>
      </c>
      <c r="G5" s="19" t="inlineStr">
        <is>
          <t>Forma</t>
        </is>
      </c>
      <c r="H5" s="19" t="inlineStr">
        <is>
          <t>Entradas no mês</t>
        </is>
      </c>
      <c r="I5" s="19" t="inlineStr">
        <is>
          <t>Saídas no mês</t>
        </is>
      </c>
    </row>
    <row r="6">
      <c r="A6" s="14">
        <f>IF(DAY(DATE(YEAR($B$3),MONTH($B$3),1))=1,DATE(YEAR($B$3),MONTH($B$3),1),"")</f>
        <v/>
      </c>
      <c r="B6" s="17">
        <f>IF($A6="","",SUMIFS('Caixa diário'!$D$8:$D$507,'Caixa diário'!$A$8:$A$507,$A6))</f>
        <v/>
      </c>
      <c r="C6" s="17">
        <f>IF($A6="","",SUMIFS('Caixa diário'!$E$8:$E$507,'Caixa diário'!$A$8:$A$507,$A6))</f>
        <v/>
      </c>
      <c r="D6" s="17">
        <f>IF($A6="","",B6-C6)</f>
        <v/>
      </c>
      <c r="E6" s="17">
        <f>IF($A6="","",SUM($D$6:D6))</f>
        <v/>
      </c>
      <c r="G6" s="16" t="inlineStr">
        <is>
          <t>dinheiro</t>
        </is>
      </c>
      <c r="H6" s="17">
        <f>SUMIFS('Caixa diário'!$D$8:$D$507,'Caixa diário'!$F$8:$F$507,$G6,'Caixa diário'!$A$8:$A$507,"&gt;="&amp;$B$3,'Caixa diário'!$A$8:$A$507,"&lt;="&amp;EOMONTH($B$3,0))</f>
        <v/>
      </c>
      <c r="I6" s="17">
        <f>SUMIFS('Caixa diário'!$E$8:$E$507,'Caixa diário'!$F$8:$F$507,$G6,'Caixa diário'!$A$8:$A$507,"&gt;="&amp;$B$3,'Caixa diário'!$A$8:$A$507,"&lt;="&amp;EOMONTH($B$3,0))</f>
        <v/>
      </c>
    </row>
    <row r="7">
      <c r="A7" s="14">
        <f>IF(DAY(DATE(YEAR($B$3),MONTH($B$3),2))=2,DATE(YEAR($B$3),MONTH($B$3),2),"")</f>
        <v/>
      </c>
      <c r="B7" s="17">
        <f>IF($A7="","",SUMIFS('Caixa diário'!$D$8:$D$507,'Caixa diário'!$A$8:$A$507,$A7))</f>
        <v/>
      </c>
      <c r="C7" s="17">
        <f>IF($A7="","",SUMIFS('Caixa diário'!$E$8:$E$507,'Caixa diário'!$A$8:$A$507,$A7))</f>
        <v/>
      </c>
      <c r="D7" s="17">
        <f>IF($A7="","",B7-C7)</f>
        <v/>
      </c>
      <c r="E7" s="17">
        <f>IF($A7="","",SUM($D$6:D7))</f>
        <v/>
      </c>
      <c r="G7" s="16" t="inlineStr">
        <is>
          <t>Pix</t>
        </is>
      </c>
      <c r="H7" s="17">
        <f>SUMIFS('Caixa diário'!$D$8:$D$507,'Caixa diário'!$F$8:$F$507,$G7,'Caixa diário'!$A$8:$A$507,"&gt;="&amp;$B$3,'Caixa diário'!$A$8:$A$507,"&lt;="&amp;EOMONTH($B$3,0))</f>
        <v/>
      </c>
      <c r="I7" s="17">
        <f>SUMIFS('Caixa diário'!$E$8:$E$507,'Caixa diário'!$F$8:$F$507,$G7,'Caixa diário'!$A$8:$A$507,"&gt;="&amp;$B$3,'Caixa diário'!$A$8:$A$507,"&lt;="&amp;EOMONTH($B$3,0))</f>
        <v/>
      </c>
    </row>
    <row r="8">
      <c r="A8" s="14">
        <f>IF(DAY(DATE(YEAR($B$3),MONTH($B$3),3))=3,DATE(YEAR($B$3),MONTH($B$3),3),"")</f>
        <v/>
      </c>
      <c r="B8" s="17">
        <f>IF($A8="","",SUMIFS('Caixa diário'!$D$8:$D$507,'Caixa diário'!$A$8:$A$507,$A8))</f>
        <v/>
      </c>
      <c r="C8" s="17">
        <f>IF($A8="","",SUMIFS('Caixa diário'!$E$8:$E$507,'Caixa diário'!$A$8:$A$507,$A8))</f>
        <v/>
      </c>
      <c r="D8" s="17">
        <f>IF($A8="","",B8-C8)</f>
        <v/>
      </c>
      <c r="E8" s="17">
        <f>IF($A8="","",SUM($D$6:D8))</f>
        <v/>
      </c>
      <c r="G8" s="16" t="inlineStr">
        <is>
          <t>cartão</t>
        </is>
      </c>
      <c r="H8" s="17">
        <f>SUMIFS('Caixa diário'!$D$8:$D$507,'Caixa diário'!$F$8:$F$507,$G8,'Caixa diário'!$A$8:$A$507,"&gt;="&amp;$B$3,'Caixa diário'!$A$8:$A$507,"&lt;="&amp;EOMONTH($B$3,0))</f>
        <v/>
      </c>
      <c r="I8" s="17">
        <f>SUMIFS('Caixa diário'!$E$8:$E$507,'Caixa diário'!$F$8:$F$507,$G8,'Caixa diário'!$A$8:$A$507,"&gt;="&amp;$B$3,'Caixa diário'!$A$8:$A$507,"&lt;="&amp;EOMONTH($B$3,0))</f>
        <v/>
      </c>
    </row>
    <row r="9">
      <c r="A9" s="14">
        <f>IF(DAY(DATE(YEAR($B$3),MONTH($B$3),4))=4,DATE(YEAR($B$3),MONTH($B$3),4),"")</f>
        <v/>
      </c>
      <c r="B9" s="17">
        <f>IF($A9="","",SUMIFS('Caixa diário'!$D$8:$D$507,'Caixa diário'!$A$8:$A$507,$A9))</f>
        <v/>
      </c>
      <c r="C9" s="17">
        <f>IF($A9="","",SUMIFS('Caixa diário'!$E$8:$E$507,'Caixa diário'!$A$8:$A$507,$A9))</f>
        <v/>
      </c>
      <c r="D9" s="17">
        <f>IF($A9="","",B9-C9)</f>
        <v/>
      </c>
      <c r="E9" s="17">
        <f>IF($A9="","",SUM($D$6:D9))</f>
        <v/>
      </c>
      <c r="G9" s="16" t="inlineStr">
        <is>
          <t>fiado</t>
        </is>
      </c>
      <c r="H9" s="17">
        <f>SUMIFS('Caixa diário'!$D$8:$D$507,'Caixa diário'!$F$8:$F$507,$G9,'Caixa diário'!$A$8:$A$507,"&gt;="&amp;$B$3,'Caixa diário'!$A$8:$A$507,"&lt;="&amp;EOMONTH($B$3,0))</f>
        <v/>
      </c>
      <c r="I9" s="17">
        <f>SUMIFS('Caixa diário'!$E$8:$E$507,'Caixa diário'!$F$8:$F$507,$G9,'Caixa diário'!$A$8:$A$507,"&gt;="&amp;$B$3,'Caixa diário'!$A$8:$A$507,"&lt;="&amp;EOMONTH($B$3,0))</f>
        <v/>
      </c>
    </row>
    <row r="10">
      <c r="A10" s="14">
        <f>IF(DAY(DATE(YEAR($B$3),MONTH($B$3),5))=5,DATE(YEAR($B$3),MONTH($B$3),5),"")</f>
        <v/>
      </c>
      <c r="B10" s="17">
        <f>IF($A10="","",SUMIFS('Caixa diário'!$D$8:$D$507,'Caixa diário'!$A$8:$A$507,$A10))</f>
        <v/>
      </c>
      <c r="C10" s="17">
        <f>IF($A10="","",SUMIFS('Caixa diário'!$E$8:$E$507,'Caixa diário'!$A$8:$A$507,$A10))</f>
        <v/>
      </c>
      <c r="D10" s="17">
        <f>IF($A10="","",B10-C10)</f>
        <v/>
      </c>
      <c r="E10" s="17">
        <f>IF($A10="","",SUM($D$6:D10))</f>
        <v/>
      </c>
      <c r="G10" s="16" t="inlineStr">
        <is>
          <t>sem forma</t>
        </is>
      </c>
      <c r="H10" s="17">
        <f>SUMIFS('Caixa diário'!$D$8:$D$507,'Caixa diário'!$A$8:$A$507,"&gt;="&amp;$B$3,'Caixa diário'!$A$8:$A$507,"&lt;="&amp;EOMONTH($B$3,0))-SUM(H6:H9)</f>
        <v/>
      </c>
      <c r="I10" s="17">
        <f>SUMIFS('Caixa diário'!$E$8:$E$507,'Caixa diário'!$A$8:$A$507,"&gt;="&amp;$B$3,'Caixa diário'!$A$8:$A$507,"&lt;="&amp;EOMONTH($B$3,0))-SUM(I6:I9)</f>
        <v/>
      </c>
    </row>
    <row r="11">
      <c r="A11" s="14">
        <f>IF(DAY(DATE(YEAR($B$3),MONTH($B$3),6))=6,DATE(YEAR($B$3),MONTH($B$3),6),"")</f>
        <v/>
      </c>
      <c r="B11" s="17">
        <f>IF($A11="","",SUMIFS('Caixa diário'!$D$8:$D$507,'Caixa diário'!$A$8:$A$507,$A11))</f>
        <v/>
      </c>
      <c r="C11" s="17">
        <f>IF($A11="","",SUMIFS('Caixa diário'!$E$8:$E$507,'Caixa diário'!$A$8:$A$507,$A11))</f>
        <v/>
      </c>
      <c r="D11" s="17">
        <f>IF($A11="","",B11-C11)</f>
        <v/>
      </c>
      <c r="E11" s="17">
        <f>IF($A11="","",SUM($D$6:D11))</f>
        <v/>
      </c>
      <c r="G11" s="20" t="inlineStr">
        <is>
          <t>Total</t>
        </is>
      </c>
      <c r="H11" s="12">
        <f>SUM(H6:H10)</f>
        <v/>
      </c>
      <c r="I11" s="12">
        <f>SUM(I6:I10)</f>
        <v/>
      </c>
    </row>
    <row r="12">
      <c r="A12" s="14">
        <f>IF(DAY(DATE(YEAR($B$3),MONTH($B$3),7))=7,DATE(YEAR($B$3),MONTH($B$3),7),"")</f>
        <v/>
      </c>
      <c r="B12" s="17">
        <f>IF($A12="","",SUMIFS('Caixa diário'!$D$8:$D$507,'Caixa diário'!$A$8:$A$507,$A12))</f>
        <v/>
      </c>
      <c r="C12" s="17">
        <f>IF($A12="","",SUMIFS('Caixa diário'!$E$8:$E$507,'Caixa diário'!$A$8:$A$507,$A12))</f>
        <v/>
      </c>
      <c r="D12" s="17">
        <f>IF($A12="","",B12-C12)</f>
        <v/>
      </c>
      <c r="E12" s="17">
        <f>IF($A12="","",SUM($D$6:D12))</f>
        <v/>
      </c>
    </row>
    <row r="13">
      <c r="A13" s="14">
        <f>IF(DAY(DATE(YEAR($B$3),MONTH($B$3),8))=8,DATE(YEAR($B$3),MONTH($B$3),8),"")</f>
        <v/>
      </c>
      <c r="B13" s="17">
        <f>IF($A13="","",SUMIFS('Caixa diário'!$D$8:$D$507,'Caixa diário'!$A$8:$A$507,$A13))</f>
        <v/>
      </c>
      <c r="C13" s="17">
        <f>IF($A13="","",SUMIFS('Caixa diário'!$E$8:$E$507,'Caixa diário'!$A$8:$A$507,$A13))</f>
        <v/>
      </c>
      <c r="D13" s="17">
        <f>IF($A13="","",B13-C13)</f>
        <v/>
      </c>
      <c r="E13" s="17">
        <f>IF($A13="","",SUM($D$6:D13))</f>
        <v/>
      </c>
      <c r="G13" s="6" t="inlineStr">
        <is>
          <t>Entradas no fiado = vendas do mês que ainda</t>
        </is>
      </c>
    </row>
    <row r="14">
      <c r="A14" s="14">
        <f>IF(DAY(DATE(YEAR($B$3),MONTH($B$3),9))=9,DATE(YEAR($B$3),MONTH($B$3),9),"")</f>
        <v/>
      </c>
      <c r="B14" s="17">
        <f>IF($A14="","",SUMIFS('Caixa diário'!$D$8:$D$507,'Caixa diário'!$A$8:$A$507,$A14))</f>
        <v/>
      </c>
      <c r="C14" s="17">
        <f>IF($A14="","",SUMIFS('Caixa diário'!$E$8:$E$507,'Caixa diário'!$A$8:$A$507,$A14))</f>
        <v/>
      </c>
      <c r="D14" s="17">
        <f>IF($A14="","",B14-C14)</f>
        <v/>
      </c>
      <c r="E14" s="17">
        <f>IF($A14="","",SUM($D$6:D14))</f>
        <v/>
      </c>
      <c r="G14" s="6" t="inlineStr">
        <is>
          <t>não entraram no caixa. Cobre e anote quando receber.</t>
        </is>
      </c>
    </row>
    <row r="15">
      <c r="A15" s="14">
        <f>IF(DAY(DATE(YEAR($B$3),MONTH($B$3),10))=10,DATE(YEAR($B$3),MONTH($B$3),10),"")</f>
        <v/>
      </c>
      <c r="B15" s="17">
        <f>IF($A15="","",SUMIFS('Caixa diário'!$D$8:$D$507,'Caixa diário'!$A$8:$A$507,$A15))</f>
        <v/>
      </c>
      <c r="C15" s="17">
        <f>IF($A15="","",SUMIFS('Caixa diário'!$E$8:$E$507,'Caixa diário'!$A$8:$A$507,$A15))</f>
        <v/>
      </c>
      <c r="D15" s="17">
        <f>IF($A15="","",B15-C15)</f>
        <v/>
      </c>
      <c r="E15" s="17">
        <f>IF($A15="","",SUM($D$6:D15))</f>
        <v/>
      </c>
    </row>
    <row r="16">
      <c r="A16" s="14">
        <f>IF(DAY(DATE(YEAR($B$3),MONTH($B$3),11))=11,DATE(YEAR($B$3),MONTH($B$3),11),"")</f>
        <v/>
      </c>
      <c r="B16" s="17">
        <f>IF($A16="","",SUMIFS('Caixa diário'!$D$8:$D$507,'Caixa diário'!$A$8:$A$507,$A16))</f>
        <v/>
      </c>
      <c r="C16" s="17">
        <f>IF($A16="","",SUMIFS('Caixa diário'!$E$8:$E$507,'Caixa diário'!$A$8:$A$507,$A16))</f>
        <v/>
      </c>
      <c r="D16" s="17">
        <f>IF($A16="","",B16-C16)</f>
        <v/>
      </c>
      <c r="E16" s="17">
        <f>IF($A16="","",SUM($D$6:D16))</f>
        <v/>
      </c>
      <c r="G16" s="4" t="inlineStr">
        <is>
          <t>Cansou de anotar? Manda a venda no WhatsApp e o Severino anota o caixa.</t>
        </is>
      </c>
    </row>
    <row r="17">
      <c r="A17" s="14">
        <f>IF(DAY(DATE(YEAR($B$3),MONTH($B$3),12))=12,DATE(YEAR($B$3),MONTH($B$3),12),"")</f>
        <v/>
      </c>
      <c r="B17" s="17">
        <f>IF($A17="","",SUMIFS('Caixa diário'!$D$8:$D$507,'Caixa diário'!$A$8:$A$507,$A17))</f>
        <v/>
      </c>
      <c r="C17" s="17">
        <f>IF($A17="","",SUMIFS('Caixa diário'!$E$8:$E$507,'Caixa diário'!$A$8:$A$507,$A17))</f>
        <v/>
      </c>
      <c r="D17" s="17">
        <f>IF($A17="","",B17-C17)</f>
        <v/>
      </c>
      <c r="E17" s="17">
        <f>IF($A17="","",SUM($D$6:D17))</f>
        <v/>
      </c>
      <c r="G17" s="7" t="inlineStr">
        <is>
          <t>oseverino.com/whatsapp</t>
        </is>
      </c>
    </row>
    <row r="18">
      <c r="A18" s="14">
        <f>IF(DAY(DATE(YEAR($B$3),MONTH($B$3),13))=13,DATE(YEAR($B$3),MONTH($B$3),13),"")</f>
        <v/>
      </c>
      <c r="B18" s="17">
        <f>IF($A18="","",SUMIFS('Caixa diário'!$D$8:$D$507,'Caixa diário'!$A$8:$A$507,$A18))</f>
        <v/>
      </c>
      <c r="C18" s="17">
        <f>IF($A18="","",SUMIFS('Caixa diário'!$E$8:$E$507,'Caixa diário'!$A$8:$A$507,$A18))</f>
        <v/>
      </c>
      <c r="D18" s="17">
        <f>IF($A18="","",B18-C18)</f>
        <v/>
      </c>
      <c r="E18" s="17">
        <f>IF($A18="","",SUM($D$6:D18))</f>
        <v/>
      </c>
    </row>
    <row r="19">
      <c r="A19" s="14">
        <f>IF(DAY(DATE(YEAR($B$3),MONTH($B$3),14))=14,DATE(YEAR($B$3),MONTH($B$3),14),"")</f>
        <v/>
      </c>
      <c r="B19" s="17">
        <f>IF($A19="","",SUMIFS('Caixa diário'!$D$8:$D$507,'Caixa diário'!$A$8:$A$507,$A19))</f>
        <v/>
      </c>
      <c r="C19" s="17">
        <f>IF($A19="","",SUMIFS('Caixa diário'!$E$8:$E$507,'Caixa diário'!$A$8:$A$507,$A19))</f>
        <v/>
      </c>
      <c r="D19" s="17">
        <f>IF($A19="","",B19-C19)</f>
        <v/>
      </c>
      <c r="E19" s="17">
        <f>IF($A19="","",SUM($D$6:D19))</f>
        <v/>
      </c>
    </row>
    <row r="20">
      <c r="A20" s="14">
        <f>IF(DAY(DATE(YEAR($B$3),MONTH($B$3),15))=15,DATE(YEAR($B$3),MONTH($B$3),15),"")</f>
        <v/>
      </c>
      <c r="B20" s="17">
        <f>IF($A20="","",SUMIFS('Caixa diário'!$D$8:$D$507,'Caixa diário'!$A$8:$A$507,$A20))</f>
        <v/>
      </c>
      <c r="C20" s="17">
        <f>IF($A20="","",SUMIFS('Caixa diário'!$E$8:$E$507,'Caixa diário'!$A$8:$A$507,$A20))</f>
        <v/>
      </c>
      <c r="D20" s="17">
        <f>IF($A20="","",B20-C20)</f>
        <v/>
      </c>
      <c r="E20" s="17">
        <f>IF($A20="","",SUM($D$6:D20))</f>
        <v/>
      </c>
    </row>
    <row r="21">
      <c r="A21" s="14">
        <f>IF(DAY(DATE(YEAR($B$3),MONTH($B$3),16))=16,DATE(YEAR($B$3),MONTH($B$3),16),"")</f>
        <v/>
      </c>
      <c r="B21" s="17">
        <f>IF($A21="","",SUMIFS('Caixa diário'!$D$8:$D$507,'Caixa diário'!$A$8:$A$507,$A21))</f>
        <v/>
      </c>
      <c r="C21" s="17">
        <f>IF($A21="","",SUMIFS('Caixa diário'!$E$8:$E$507,'Caixa diário'!$A$8:$A$507,$A21))</f>
        <v/>
      </c>
      <c r="D21" s="17">
        <f>IF($A21="","",B21-C21)</f>
        <v/>
      </c>
      <c r="E21" s="17">
        <f>IF($A21="","",SUM($D$6:D21))</f>
        <v/>
      </c>
    </row>
    <row r="22">
      <c r="A22" s="14">
        <f>IF(DAY(DATE(YEAR($B$3),MONTH($B$3),17))=17,DATE(YEAR($B$3),MONTH($B$3),17),"")</f>
        <v/>
      </c>
      <c r="B22" s="17">
        <f>IF($A22="","",SUMIFS('Caixa diário'!$D$8:$D$507,'Caixa diário'!$A$8:$A$507,$A22))</f>
        <v/>
      </c>
      <c r="C22" s="17">
        <f>IF($A22="","",SUMIFS('Caixa diário'!$E$8:$E$507,'Caixa diário'!$A$8:$A$507,$A22))</f>
        <v/>
      </c>
      <c r="D22" s="17">
        <f>IF($A22="","",B22-C22)</f>
        <v/>
      </c>
      <c r="E22" s="17">
        <f>IF($A22="","",SUM($D$6:D22))</f>
        <v/>
      </c>
    </row>
    <row r="23">
      <c r="A23" s="14">
        <f>IF(DAY(DATE(YEAR($B$3),MONTH($B$3),18))=18,DATE(YEAR($B$3),MONTH($B$3),18),"")</f>
        <v/>
      </c>
      <c r="B23" s="17">
        <f>IF($A23="","",SUMIFS('Caixa diário'!$D$8:$D$507,'Caixa diário'!$A$8:$A$507,$A23))</f>
        <v/>
      </c>
      <c r="C23" s="17">
        <f>IF($A23="","",SUMIFS('Caixa diário'!$E$8:$E$507,'Caixa diário'!$A$8:$A$507,$A23))</f>
        <v/>
      </c>
      <c r="D23" s="17">
        <f>IF($A23="","",B23-C23)</f>
        <v/>
      </c>
      <c r="E23" s="17">
        <f>IF($A23="","",SUM($D$6:D23))</f>
        <v/>
      </c>
    </row>
    <row r="24">
      <c r="A24" s="14">
        <f>IF(DAY(DATE(YEAR($B$3),MONTH($B$3),19))=19,DATE(YEAR($B$3),MONTH($B$3),19),"")</f>
        <v/>
      </c>
      <c r="B24" s="17">
        <f>IF($A24="","",SUMIFS('Caixa diário'!$D$8:$D$507,'Caixa diário'!$A$8:$A$507,$A24))</f>
        <v/>
      </c>
      <c r="C24" s="17">
        <f>IF($A24="","",SUMIFS('Caixa diário'!$E$8:$E$507,'Caixa diário'!$A$8:$A$507,$A24))</f>
        <v/>
      </c>
      <c r="D24" s="17">
        <f>IF($A24="","",B24-C24)</f>
        <v/>
      </c>
      <c r="E24" s="17">
        <f>IF($A24="","",SUM($D$6:D24))</f>
        <v/>
      </c>
    </row>
    <row r="25">
      <c r="A25" s="14">
        <f>IF(DAY(DATE(YEAR($B$3),MONTH($B$3),20))=20,DATE(YEAR($B$3),MONTH($B$3),20),"")</f>
        <v/>
      </c>
      <c r="B25" s="17">
        <f>IF($A25="","",SUMIFS('Caixa diário'!$D$8:$D$507,'Caixa diário'!$A$8:$A$507,$A25))</f>
        <v/>
      </c>
      <c r="C25" s="17">
        <f>IF($A25="","",SUMIFS('Caixa diário'!$E$8:$E$507,'Caixa diário'!$A$8:$A$507,$A25))</f>
        <v/>
      </c>
      <c r="D25" s="17">
        <f>IF($A25="","",B25-C25)</f>
        <v/>
      </c>
      <c r="E25" s="17">
        <f>IF($A25="","",SUM($D$6:D25))</f>
        <v/>
      </c>
    </row>
    <row r="26">
      <c r="A26" s="14">
        <f>IF(DAY(DATE(YEAR($B$3),MONTH($B$3),21))=21,DATE(YEAR($B$3),MONTH($B$3),21),"")</f>
        <v/>
      </c>
      <c r="B26" s="17">
        <f>IF($A26="","",SUMIFS('Caixa diário'!$D$8:$D$507,'Caixa diário'!$A$8:$A$507,$A26))</f>
        <v/>
      </c>
      <c r="C26" s="17">
        <f>IF($A26="","",SUMIFS('Caixa diário'!$E$8:$E$507,'Caixa diário'!$A$8:$A$507,$A26))</f>
        <v/>
      </c>
      <c r="D26" s="17">
        <f>IF($A26="","",B26-C26)</f>
        <v/>
      </c>
      <c r="E26" s="17">
        <f>IF($A26="","",SUM($D$6:D26))</f>
        <v/>
      </c>
    </row>
    <row r="27">
      <c r="A27" s="14">
        <f>IF(DAY(DATE(YEAR($B$3),MONTH($B$3),22))=22,DATE(YEAR($B$3),MONTH($B$3),22),"")</f>
        <v/>
      </c>
      <c r="B27" s="17">
        <f>IF($A27="","",SUMIFS('Caixa diário'!$D$8:$D$507,'Caixa diário'!$A$8:$A$507,$A27))</f>
        <v/>
      </c>
      <c r="C27" s="17">
        <f>IF($A27="","",SUMIFS('Caixa diário'!$E$8:$E$507,'Caixa diário'!$A$8:$A$507,$A27))</f>
        <v/>
      </c>
      <c r="D27" s="17">
        <f>IF($A27="","",B27-C27)</f>
        <v/>
      </c>
      <c r="E27" s="17">
        <f>IF($A27="","",SUM($D$6:D27))</f>
        <v/>
      </c>
    </row>
    <row r="28">
      <c r="A28" s="14">
        <f>IF(DAY(DATE(YEAR($B$3),MONTH($B$3),23))=23,DATE(YEAR($B$3),MONTH($B$3),23),"")</f>
        <v/>
      </c>
      <c r="B28" s="17">
        <f>IF($A28="","",SUMIFS('Caixa diário'!$D$8:$D$507,'Caixa diário'!$A$8:$A$507,$A28))</f>
        <v/>
      </c>
      <c r="C28" s="17">
        <f>IF($A28="","",SUMIFS('Caixa diário'!$E$8:$E$507,'Caixa diário'!$A$8:$A$507,$A28))</f>
        <v/>
      </c>
      <c r="D28" s="17">
        <f>IF($A28="","",B28-C28)</f>
        <v/>
      </c>
      <c r="E28" s="17">
        <f>IF($A28="","",SUM($D$6:D28))</f>
        <v/>
      </c>
    </row>
    <row r="29">
      <c r="A29" s="14">
        <f>IF(DAY(DATE(YEAR($B$3),MONTH($B$3),24))=24,DATE(YEAR($B$3),MONTH($B$3),24),"")</f>
        <v/>
      </c>
      <c r="B29" s="17">
        <f>IF($A29="","",SUMIFS('Caixa diário'!$D$8:$D$507,'Caixa diário'!$A$8:$A$507,$A29))</f>
        <v/>
      </c>
      <c r="C29" s="17">
        <f>IF($A29="","",SUMIFS('Caixa diário'!$E$8:$E$507,'Caixa diário'!$A$8:$A$507,$A29))</f>
        <v/>
      </c>
      <c r="D29" s="17">
        <f>IF($A29="","",B29-C29)</f>
        <v/>
      </c>
      <c r="E29" s="17">
        <f>IF($A29="","",SUM($D$6:D29))</f>
        <v/>
      </c>
    </row>
    <row r="30">
      <c r="A30" s="14">
        <f>IF(DAY(DATE(YEAR($B$3),MONTH($B$3),25))=25,DATE(YEAR($B$3),MONTH($B$3),25),"")</f>
        <v/>
      </c>
      <c r="B30" s="17">
        <f>IF($A30="","",SUMIFS('Caixa diário'!$D$8:$D$507,'Caixa diário'!$A$8:$A$507,$A30))</f>
        <v/>
      </c>
      <c r="C30" s="17">
        <f>IF($A30="","",SUMIFS('Caixa diário'!$E$8:$E$507,'Caixa diário'!$A$8:$A$507,$A30))</f>
        <v/>
      </c>
      <c r="D30" s="17">
        <f>IF($A30="","",B30-C30)</f>
        <v/>
      </c>
      <c r="E30" s="17">
        <f>IF($A30="","",SUM($D$6:D30))</f>
        <v/>
      </c>
    </row>
    <row r="31">
      <c r="A31" s="14">
        <f>IF(DAY(DATE(YEAR($B$3),MONTH($B$3),26))=26,DATE(YEAR($B$3),MONTH($B$3),26),"")</f>
        <v/>
      </c>
      <c r="B31" s="17">
        <f>IF($A31="","",SUMIFS('Caixa diário'!$D$8:$D$507,'Caixa diário'!$A$8:$A$507,$A31))</f>
        <v/>
      </c>
      <c r="C31" s="17">
        <f>IF($A31="","",SUMIFS('Caixa diário'!$E$8:$E$507,'Caixa diário'!$A$8:$A$507,$A31))</f>
        <v/>
      </c>
      <c r="D31" s="17">
        <f>IF($A31="","",B31-C31)</f>
        <v/>
      </c>
      <c r="E31" s="17">
        <f>IF($A31="","",SUM($D$6:D31))</f>
        <v/>
      </c>
    </row>
    <row r="32">
      <c r="A32" s="14">
        <f>IF(DAY(DATE(YEAR($B$3),MONTH($B$3),27))=27,DATE(YEAR($B$3),MONTH($B$3),27),"")</f>
        <v/>
      </c>
      <c r="B32" s="17">
        <f>IF($A32="","",SUMIFS('Caixa diário'!$D$8:$D$507,'Caixa diário'!$A$8:$A$507,$A32))</f>
        <v/>
      </c>
      <c r="C32" s="17">
        <f>IF($A32="","",SUMIFS('Caixa diário'!$E$8:$E$507,'Caixa diário'!$A$8:$A$507,$A32))</f>
        <v/>
      </c>
      <c r="D32" s="17">
        <f>IF($A32="","",B32-C32)</f>
        <v/>
      </c>
      <c r="E32" s="17">
        <f>IF($A32="","",SUM($D$6:D32))</f>
        <v/>
      </c>
    </row>
    <row r="33">
      <c r="A33" s="14">
        <f>IF(DAY(DATE(YEAR($B$3),MONTH($B$3),28))=28,DATE(YEAR($B$3),MONTH($B$3),28),"")</f>
        <v/>
      </c>
      <c r="B33" s="17">
        <f>IF($A33="","",SUMIFS('Caixa diário'!$D$8:$D$507,'Caixa diário'!$A$8:$A$507,$A33))</f>
        <v/>
      </c>
      <c r="C33" s="17">
        <f>IF($A33="","",SUMIFS('Caixa diário'!$E$8:$E$507,'Caixa diário'!$A$8:$A$507,$A33))</f>
        <v/>
      </c>
      <c r="D33" s="17">
        <f>IF($A33="","",B33-C33)</f>
        <v/>
      </c>
      <c r="E33" s="17">
        <f>IF($A33="","",SUM($D$6:D33))</f>
        <v/>
      </c>
    </row>
    <row r="34">
      <c r="A34" s="14">
        <f>IF(DAY(DATE(YEAR($B$3),MONTH($B$3),29))=29,DATE(YEAR($B$3),MONTH($B$3),29),"")</f>
        <v/>
      </c>
      <c r="B34" s="17">
        <f>IF($A34="","",SUMIFS('Caixa diário'!$D$8:$D$507,'Caixa diário'!$A$8:$A$507,$A34))</f>
        <v/>
      </c>
      <c r="C34" s="17">
        <f>IF($A34="","",SUMIFS('Caixa diário'!$E$8:$E$507,'Caixa diário'!$A$8:$A$507,$A34))</f>
        <v/>
      </c>
      <c r="D34" s="17">
        <f>IF($A34="","",B34-C34)</f>
        <v/>
      </c>
      <c r="E34" s="17">
        <f>IF($A34="","",SUM($D$6:D34))</f>
        <v/>
      </c>
    </row>
    <row r="35">
      <c r="A35" s="14">
        <f>IF(DAY(DATE(YEAR($B$3),MONTH($B$3),30))=30,DATE(YEAR($B$3),MONTH($B$3),30),"")</f>
        <v/>
      </c>
      <c r="B35" s="17">
        <f>IF($A35="","",SUMIFS('Caixa diário'!$D$8:$D$507,'Caixa diário'!$A$8:$A$507,$A35))</f>
        <v/>
      </c>
      <c r="C35" s="17">
        <f>IF($A35="","",SUMIFS('Caixa diário'!$E$8:$E$507,'Caixa diário'!$A$8:$A$507,$A35))</f>
        <v/>
      </c>
      <c r="D35" s="17">
        <f>IF($A35="","",B35-C35)</f>
        <v/>
      </c>
      <c r="E35" s="17">
        <f>IF($A35="","",SUM($D$6:D35))</f>
        <v/>
      </c>
    </row>
    <row r="36">
      <c r="A36" s="14">
        <f>IF(DAY(DATE(YEAR($B$3),MONTH($B$3),31))=31,DATE(YEAR($B$3),MONTH($B$3),31),"")</f>
        <v/>
      </c>
      <c r="B36" s="17">
        <f>IF($A36="","",SUMIFS('Caixa diário'!$D$8:$D$507,'Caixa diário'!$A$8:$A$507,$A36))</f>
        <v/>
      </c>
      <c r="C36" s="17">
        <f>IF($A36="","",SUMIFS('Caixa diário'!$E$8:$E$507,'Caixa diário'!$A$8:$A$507,$A36))</f>
        <v/>
      </c>
      <c r="D36" s="17">
        <f>IF($A36="","",B36-C36)</f>
        <v/>
      </c>
      <c r="E36" s="17">
        <f>IF($A36="","",SUM($D$6:D36))</f>
        <v/>
      </c>
    </row>
    <row r="37">
      <c r="A37" s="20" t="inlineStr">
        <is>
          <t>Total do mês</t>
        </is>
      </c>
      <c r="B37" s="12">
        <f>SUM(B6:B36)</f>
        <v/>
      </c>
      <c r="C37" s="12">
        <f>SUM(C6:C36)</f>
        <v/>
      </c>
      <c r="D37" s="12">
        <f>B37-C37</f>
        <v/>
      </c>
      <c r="E37" s="12" t="n"/>
    </row>
  </sheetData>
  <hyperlinks>
    <hyperlink xmlns:r="http://schemas.openxmlformats.org/officeDocument/2006/relationships" ref="G1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2026-10-06T10:54:02Z</dcterms:created>
  <dcterms:modified xsi:type="dcterms:W3CDTF">2026-10-06T10:54:02Z</dcterms:modified>
</cp:coreProperties>
</file>